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\ACTIVE PROJECTS\ROADS\The Commons at Trailhead\Construction\Bid\Construction documents\"/>
    </mc:Choice>
  </mc:AlternateContent>
  <xr:revisionPtr revIDLastSave="0" documentId="13_ncr:1_{D4F6FC7B-C18E-47D4-997B-F73EC1110676}" xr6:coauthVersionLast="47" xr6:coauthVersionMax="47" xr10:uidLastSave="{00000000-0000-0000-0000-000000000000}"/>
  <bookViews>
    <workbookView xWindow="-120" yWindow="-120" windowWidth="38640" windowHeight="15840" tabRatio="317" xr2:uid="{00000000-000D-0000-FFFF-FFFF00000000}"/>
  </bookViews>
  <sheets>
    <sheet name="BASE BID" sheetId="2" r:id="rId1"/>
  </sheets>
  <definedNames>
    <definedName name="_xlnm.Print_Area" localSheetId="0">'BASE BID'!$A$1:$F$180</definedName>
    <definedName name="_xlnm.Print_Titles" localSheetId="0">'BASE BID'!$1:$7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" i="2" l="1"/>
  <c r="F153" i="2"/>
  <c r="F151" i="2"/>
  <c r="F1" i="2"/>
  <c r="F25" i="2"/>
  <c r="F23" i="2"/>
  <c r="F164" i="2"/>
  <c r="F101" i="2"/>
  <c r="F173" i="2"/>
  <c r="F171" i="2"/>
  <c r="F169" i="2"/>
  <c r="F149" i="2"/>
  <c r="F147" i="2"/>
  <c r="F145" i="2"/>
  <c r="F143" i="2"/>
  <c r="F141" i="2"/>
  <c r="F139" i="2"/>
  <c r="F137" i="2"/>
  <c r="F135" i="2"/>
  <c r="F133" i="2"/>
  <c r="F131" i="2"/>
  <c r="F129" i="2"/>
  <c r="F127" i="2"/>
  <c r="F125" i="2"/>
  <c r="F123" i="2"/>
  <c r="F121" i="2"/>
  <c r="F119" i="2"/>
  <c r="F117" i="2"/>
  <c r="F115" i="2"/>
  <c r="F113" i="2"/>
  <c r="F111" i="2"/>
  <c r="F109" i="2"/>
  <c r="F107" i="2"/>
  <c r="F105" i="2"/>
  <c r="F103" i="2"/>
  <c r="F99" i="2"/>
  <c r="F97" i="2"/>
  <c r="F95" i="2"/>
  <c r="F93" i="2"/>
  <c r="F91" i="2"/>
  <c r="F89" i="2"/>
  <c r="F87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9" i="2"/>
  <c r="F176" i="2" l="1"/>
  <c r="F162" i="2"/>
  <c r="F160" i="2"/>
  <c r="F158" i="2"/>
  <c r="F13" i="2"/>
  <c r="F19" i="2"/>
  <c r="F27" i="2"/>
  <c r="F31" i="2"/>
  <c r="F33" i="2"/>
  <c r="F35" i="2"/>
  <c r="F37" i="2"/>
  <c r="F39" i="2"/>
  <c r="F45" i="2"/>
  <c r="F43" i="2"/>
  <c r="F41" i="2"/>
  <c r="F17" i="2"/>
  <c r="F11" i="2"/>
  <c r="F15" i="2"/>
  <c r="F21" i="2"/>
  <c r="F29" i="2"/>
  <c r="F155" i="2" l="1"/>
  <c r="F166" i="2"/>
</calcChain>
</file>

<file path=xl/sharedStrings.xml><?xml version="1.0" encoding="utf-8"?>
<sst xmlns="http://schemas.openxmlformats.org/spreadsheetml/2006/main" count="187" uniqueCount="114">
  <si>
    <t>DESCRIPTION</t>
  </si>
  <si>
    <t>UNIT BID SHEET</t>
  </si>
  <si>
    <t>BID UNIT PRICE</t>
  </si>
  <si>
    <t>BID AMOUNT</t>
  </si>
  <si>
    <t>BID QTY</t>
  </si>
  <si>
    <t>BID UNIT</t>
  </si>
  <si>
    <t xml:space="preserve">COMPANY__________________________  SIGNATURE_________________________  DATE______________________________   </t>
  </si>
  <si>
    <t>ITEM NO.</t>
  </si>
  <si>
    <t>TOTAL BASE BID</t>
  </si>
  <si>
    <t>ALL ITEMS SHALL BE CONSIDERED IN-PLACE. PRICES SHALL INCLUDE ALL LABOR, EQUIPMENT,MATERIALS, AND REMOVALS AS REQUIRED FOR CONSTRUCTION OF THE REQUIRED WORK.</t>
  </si>
  <si>
    <t>1-1</t>
  </si>
  <si>
    <t>1-2</t>
  </si>
  <si>
    <t>1-3</t>
  </si>
  <si>
    <t>TOTAL Option No. 1</t>
  </si>
  <si>
    <t>Clearing and Grubbing, Per COH Specification 101 (Includes removals of, but not limited to , Paving, Curb and Gutter, Storm Structures, etc.)</t>
  </si>
  <si>
    <t>LS</t>
  </si>
  <si>
    <t>Unclassified Excavation, Per COH Specification 105 (Contractor to be paid only once for moving dirt)</t>
  </si>
  <si>
    <t>CY</t>
  </si>
  <si>
    <t>Combination 24" curb &amp; gutter, Per COH Specification 625 (Complete in Place, includes labor and materials)</t>
  </si>
  <si>
    <t>LF</t>
  </si>
  <si>
    <t>424-A Bituminous Concrete Wearing Surface Layer, 3/8 Max. Aggregate Size, ESAL Range C/D, 1 Layer of 165 Lbs/S.Y., ALDOT Spec. 424 (Complete in Place, Includes Labor and Materials)</t>
  </si>
  <si>
    <t>TON</t>
  </si>
  <si>
    <t>6" Crushed Aggregate Base, Type B, Plant Mixed, ALDOT Spec. 825, (Complete in Place, Includes Labor and Materials)</t>
  </si>
  <si>
    <t>SY</t>
  </si>
  <si>
    <t>Tack Coat, ALDOT Spec. 405, (Complete in Place, Includes Labor and Materials)</t>
  </si>
  <si>
    <t>GAL</t>
  </si>
  <si>
    <t>Inlet, Type "S", 2-wing, Per COH Specification 621 (Complete in Place, Includes Labor and Materials))</t>
  </si>
  <si>
    <t>EA</t>
  </si>
  <si>
    <t>Inlet, Type "S", 1-wing, Per COH Specification 621 (Complete in Place, Includes Labor and Materials)</t>
  </si>
  <si>
    <t>Inlet, Type "S", 1-wing, Partial Per COH Specification 621 (Complete in Place, Includes Labor and Materials)</t>
  </si>
  <si>
    <t>Inlet, Type "S", 1-wing, large, Per COH Specification 621 (Complete in Place, Includes Labor and Materials)</t>
  </si>
  <si>
    <t>Open Throat Inlet, Per COH Specification 621 (Complete in Place, Includes Labor and Materials)</t>
  </si>
  <si>
    <t>Type "E" Inlet, Per ALDOT specification 621 (Complete in Place, Includes Labor and Materials in Hwy. 72)</t>
  </si>
  <si>
    <t>Junction Box, Per COH Specification 621 (Complete in Place, Includes Labor and Materials)</t>
  </si>
  <si>
    <t>Junction Box, Partial, Per COH Specification 621 (Complete in Place, Includes Labor and Materials)</t>
  </si>
  <si>
    <t>18" RCP Class III, Per COH Specification 527(Complete in Place, Includes labor, materials, excavation, earth and gravel backfill, connections to boxes, etc.)</t>
  </si>
  <si>
    <t>24" RCP Class III, Per COH Specification 527(Complete in Place, Includes labor, materials, excavation, earth and gravel backfill, connections to boxes, etc.)</t>
  </si>
  <si>
    <t>30" RCP Class III, Per COH Specification 527(Complete in Place, Includes labor, materials, excavation, earth and gravel backfill, connections to boxes, etc.)</t>
  </si>
  <si>
    <t>36" RCP Class III, Per COH Specification 527 (Complete in Place, Includes labor, materials, excavation, earth and gravel backfill, connections to boxes, etc.)</t>
  </si>
  <si>
    <t>Slope Paved Headwall (for pipe sizes smaller than 54"), Per COH Specification 620 (Complete in Place, Includes Labor and Materials)</t>
  </si>
  <si>
    <t>Box Culvert Storm Pipe Connection, Per ALDOT Specification  524 (Complete in Place, Includes Labor and Materials)</t>
  </si>
  <si>
    <t>Reinforced Concrete Box Culvert Opening Double 12 x 4 , Per COH Specification  523 (Complete in Place, Includes Labor, Materials, Excavation, earth backfill and gravel backfill)</t>
  </si>
  <si>
    <t>Reinforced Concrete Box Culvert Wing Openings 4' Height 3:1 Slope, 0 degree skew, Per COH Specification  523 (Complete in Place, Includes Labor and Materials)</t>
  </si>
  <si>
    <t>Reinforced Concrete Box Culvert Wing Openings 4' Height 3:1 Slope, 45 degree skew, Per COH Specification  523 (Complete in Place, Includes Labor and Materials)</t>
  </si>
  <si>
    <t>2" Electrical Conduit, Materials, Construction &amp; Testing per Huntsville Utilities Specifications  (Complete in Place, Includes Labor and Materials (all pull strings, elbows, bends, bonding, etc. to install in field))</t>
  </si>
  <si>
    <t>5" Electrical Conduit, Materials, Construction &amp; Testing per Huntsville Utilities Specifications  (Complete in Place, Includes Labor and Materials (all pull strings, elbows, bends, bonding, etc. to install in field))</t>
  </si>
  <si>
    <t>6" Electrical Conduit, Materials, Construction &amp; Testing per Huntsville Utilities Specifications  (Complete in Place, Includes Labor and Materials (all pull strings, elbows, bends, bonding, etc. to install in field))</t>
  </si>
  <si>
    <t>Fiberglass Transformer Pad, Materials, Construction &amp; Testing per Huntsville Utilities Specifications  (Complete in Place, Includes Labor and Materials (all elbows, bends, bonding, etc. to install in field))</t>
  </si>
  <si>
    <t>All Other Huntsville Utilities Electrical Material Supplied Infrastructure, Construction &amp; Testing per Huntsville Utilities Specifications  (Complete in Place, Includes Labor and Materials (all elbows, bends, bonding, etc. to install in field))</t>
  </si>
  <si>
    <t>Huntsville Utilities LED Cobra Head Street Lights Supplied Infrastructure, Construction &amp; Testing per Huntsville Utilities Specifications  (Complete in Place, Includes Labor and Materials (all elbows, bends, bonding, etc. to install in field))</t>
  </si>
  <si>
    <t>Huntsville Utilities Supplied 6" D.I.P. Water Main, Materials, Construction &amp; Testing per Huntsville Utilities Specifications  (Complete in Place, Includes Labor and Materials)</t>
  </si>
  <si>
    <t>Huntsville Utilities Supplied 8" D.I.P. Water Main, Materials, Construction &amp; Testing per Huntsville Utilities Specifications  (Complete in Place, Includes Labor and Materials)</t>
  </si>
  <si>
    <t>Huntsville Utilities Supplied 12" D.I.P. Water Main, Materials, Construction &amp; Testing per Huntsville Utilities Specifications  (Complete in Place, Includes Labor and Materials)</t>
  </si>
  <si>
    <t>Huntsville Utilities Supplied 24" D.I.P. Water Main, Materials, Construction &amp; Testing per Huntsville Utilities Specifications  (Complete in Place, Includes Labor and Materials)</t>
  </si>
  <si>
    <t>Huntsville Utilities Supplied Fire Hydrants with Control Valve and Valve Box Per Huntsville Utilities Specifications (Complete In-Place, Includes Labor and Materials)</t>
  </si>
  <si>
    <t>Huntsville Utilities Supplied 6" Gate Valve Per Huntsville Utilities Specifications (Complete In-Place, Includes Labor and Materials)</t>
  </si>
  <si>
    <t>Huntsville Utilities Supplied 8" Gate Valve Per Huntsville Utilities Specifications (Complete In-Place, Includes Labor and Materials)</t>
  </si>
  <si>
    <t>Huntsville Utilities Supplied 12" Gate Valve Per Huntsville Utilities Specifications (Complete In-Place, Includes Labor and Materials)</t>
  </si>
  <si>
    <t>Huntsville Utilities Supplied 24" Butterfly Valve Per Huntsville Utilities Specifications (Complete In-Place, Includes Labor and Materials)</t>
  </si>
  <si>
    <t>Huntsville Utlities Supplied 6" Tap and Sleeve Per Huntsville Utilities Specifications (Complete In-Place, Includes Labor and Materials)</t>
  </si>
  <si>
    <t>Huntsville Utilities Supplied 8" Tap and Sleeve Per Huntsville Utilities Specifications (Complete In-Place, Includes Labor and Materials)</t>
  </si>
  <si>
    <t>Concrete Handicap Ramp, Per Detail in Plans(Complete in Place, Includes Labor  and Materials)</t>
  </si>
  <si>
    <t>4" Concrete Sidewalk, (Complete in Place, Includes Labor and Materials)</t>
  </si>
  <si>
    <t>Pedestrian Handrail, Per Plan Details or approved City of Huntsville Alternative-(including labor and materials)</t>
  </si>
  <si>
    <t>Type IV Traffic Junction Box, Per COH Traffic Department Standards (Complete in Place, Includes Labor and Materials such as Bends etc.)</t>
  </si>
  <si>
    <t>3", SCH 40 SIGNAL CONDUIT, Per COH Specification 713 (Complete in Place, Includes Labor and Materials such as Bends etc.)</t>
  </si>
  <si>
    <t>2", SCH 40 SIGNAL CONDUIT, Per COH Specification 713 (Complete in Place, Includes Labor and Materials such as Bends etc.)</t>
  </si>
  <si>
    <t>Traffic Control Legend, Per COH Specification 703 (Complete in Place, Includes Labor and Materials)</t>
  </si>
  <si>
    <t>SF</t>
  </si>
  <si>
    <t>Traffic Control Marking, Per COH Specification 703 (Complete in Place, Includes Labor and Materials)</t>
  </si>
  <si>
    <t>5" Wide Solid White Traffic Stripe, Class 2, Type A, Per ALDOT Specification 701 (Complete in Place, Includes Labor and Materials)</t>
  </si>
  <si>
    <t>5" Wide Solid Yellow Traffic Stripe, Class 2, Type A, Per ALDOT Specification 701 (Complete in Place, Includes Labor and Materials)</t>
  </si>
  <si>
    <t>MI</t>
  </si>
  <si>
    <t>5" Broken Yellow Traffic Stripe, Class 2, Type A, Per ALDOT Specification 701 (Complete in Place, Includes Labor and Materials)</t>
  </si>
  <si>
    <t>4" Dotted Line White Traffic Stripe, Class 2, Type A, Per ALDOT Specification 701 (Complete in Place, Includes Labor and Materials)</t>
  </si>
  <si>
    <t>Class 4, Aluminum Multiple Flat Sign Panels (0.08" Thick) (14 Gauge Type III or Type IV Background), Complete In-Place To Include "U" Channel Galvanized Post @ 3 lbs/LF, Per COH 880 (Complete in Place, Includes Labor and Materials)</t>
  </si>
  <si>
    <t>Course Aggregate, per  ALDOT 801, for construction entrance and as directed by Engineer. (Complete in Place, Includes Labor and Materials)</t>
  </si>
  <si>
    <t>4" Topsoil From Stockpile, Per COH Specification 649 (Complete in Place,  Includes Labor and Placement of soil from stockpile)</t>
  </si>
  <si>
    <t>Silt Fence, Type A (2' to 4' High), Per COH 671(Complete in Place, Includes Labor, Materials, and Removal)</t>
  </si>
  <si>
    <t>12" Wattle, Erosion Protection, Per ALDOT Specification 671 (Complete in Place, Includes Labor, Materials, and Removal)</t>
  </si>
  <si>
    <t>Hay Bales, Per ALDOT Specification 671 (Complete in Place, Includes Labor, Materials, and Removal)</t>
  </si>
  <si>
    <t>Temporary-Seeding and Mulching, Per ALDOT Specification 671 (Complete in Place, Includes Labor and Materials)</t>
  </si>
  <si>
    <t>AC</t>
  </si>
  <si>
    <t>Seeding and Mulching, Per COH 659 (Complete in Place, Includes Labor and Materials)</t>
  </si>
  <si>
    <t>Solid Sodding (Bermuda, Fescue, or Zoysia), Per COH 655 (Complete in Place, Includes Labor and Materials)</t>
  </si>
  <si>
    <t>Rip-Rap Class II, Per COH Specification 605 (Complete in Place, Includes Labor and Materials)</t>
  </si>
  <si>
    <t>Mobilization, Per ALDOT Specification 600-A</t>
  </si>
  <si>
    <t>Traffic Control and Protection, (Complete in Place)</t>
  </si>
  <si>
    <t>Water Aid to Construction</t>
  </si>
  <si>
    <t>Electric Aid to Construction</t>
  </si>
  <si>
    <t>TOTAL Option No. 2</t>
  </si>
  <si>
    <t>2-1</t>
  </si>
  <si>
    <t>2-2</t>
  </si>
  <si>
    <t>2-3</t>
  </si>
  <si>
    <t>Option No. 1                                                            (SANITARY SEWER INFRASTRUCTURE)</t>
  </si>
  <si>
    <t>Option No. 2 (PRIVATE PROPERTY CONCRETE BOX CULVERT INFRASTRUCTURE)</t>
  </si>
  <si>
    <t>1-4</t>
  </si>
  <si>
    <t>Sanitary Sewer Manhole, 5' to 12' Depth, Materials, Construction &amp; Testing per COH sewer specification 646, payment by COH 623  (Complete in Place, Includes Excavation, Backfill Requirements, Labor and Materials)</t>
  </si>
  <si>
    <t>8" D.I.P. Sanitary Sewer Pipe, Materials, Construction &amp; Testing per COH sewer specification 645, payment by COH 647  (Complete in Place, Includes Excavation, Backfill Requirements, Labor and Materials)</t>
  </si>
  <si>
    <t>Tie to Existing Sanitary Sewer Manhole, Per COH Specification, (Complete in Place, Includes Excavation, Backfill Requirements, Labor and Materials)</t>
  </si>
  <si>
    <t>4" PVC Sanitary Sewer Lateral, Per COH Specification, (Complete in Place, Includes Excavation, Backfill Requirements, Labor and Materials)</t>
  </si>
  <si>
    <t>City of Huntsville Project No. 71-21-RD05</t>
  </si>
  <si>
    <t>424-B Bituminous Concrete Upper Binder Layer, 1" Max. Aggregate Size, ESAL Range C/D, 2 layers of 250 Lbs/S.Y., ALDOT Spec. 424 (Complete in Place, Includes Labor and Materials)</t>
  </si>
  <si>
    <t>424-B Bituminous Concrete Upper Binder Layer, 1" Max. Aggregate Size, ESAL Range C/D, 1 layer of 350 Lbs/S.Y., ALDOT Spec. 424 (Complete in Place, Includes Labor and Materials)-ALDOT ROW</t>
  </si>
  <si>
    <t>424-A Bituminous Concrete Wearing Surface Layer, 1/2 Max. Aggregate Size, ESAL Range C/D, 135 Lbs/S.Y., ALDOT Spec. 424 (Complete in Place, Includes Labor and Materials)-ALDOT ROW</t>
  </si>
  <si>
    <t>424-B Bituminous Concrete Lower Binder Layer, 1" Max. Aggregate Size, ESAL Range C/D, 1 layer of 350 Lbs/S.Y., ALDOT Spec. 424 (Complete in Place, Includes Labor and Materials)-ALDOT ROW</t>
  </si>
  <si>
    <t>424-C Bituminous Concrete base layer, 1" Max. Aggregate Size, ESAL Range C/D, 1 layer of 350 Lbs/S.Y., ALDOT Spec. 424 (Complete in Place, Includes Labor and Materials)-ALDOT ROW</t>
  </si>
  <si>
    <t xml:space="preserve">The Commons at Trailhead </t>
  </si>
  <si>
    <t>ATTACHMENT "A1"</t>
  </si>
  <si>
    <t>8" Ductile Iron Sanitary Sewer Lateral, Per COH Specification, (Complete in Place, Includes Excavation, Backfill Requirements, Labor and Materials)</t>
  </si>
  <si>
    <t>Borrow Excavation (Underwater Embankment), ALDOT Spec. 210 (Complete in Place includes labor and materials)</t>
  </si>
  <si>
    <t>Unclassified Excavation, Per COH Specification 105 (To be hauled off-site)</t>
  </si>
  <si>
    <t>2-4</t>
  </si>
  <si>
    <t>Sanitary Sewer Manhole, 5' to 12' Depth, Materials, Construction and Testing per COH sewer specification 646, payment by COH 23 (complete in place, includes excavation, backfill requirements, labor and materials)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</si>
</sst>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;@"/>
    <numFmt numFmtId="166" formatCode="#,##0.0"/>
  </numFmts>
  <fonts count="5" x14ac:knownFonts="1">
    <font>
      <sz val="10"/>
      <name val="Arial"/>
    </font>
    <font>
      <b/>
      <sz val="16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trike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textRotation="90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vertical="top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>
      <alignment wrapText="1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4" borderId="5" xfId="0" applyFont="1" applyFill="1" applyBorder="1" applyAlignment="1">
      <alignment horizontal="left" vertical="top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vertical="top" wrapText="1"/>
    </xf>
    <xf numFmtId="3" fontId="1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top" wrapText="1"/>
    </xf>
    <xf numFmtId="3" fontId="1" fillId="4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226"/>
  <sheetViews>
    <sheetView tabSelected="1" view="pageBreakPreview" zoomScale="75" zoomScaleNormal="75" zoomScaleSheetLayoutView="75" workbookViewId="0"/>
  </sheetViews>
  <sheetFormatPr defaultColWidth="9.140625" defaultRowHeight="20.25" x14ac:dyDescent="0.2"/>
  <cols>
    <col min="1" max="1" width="15" style="2" bestFit="1" customWidth="1"/>
    <col min="2" max="2" width="74.5703125" style="4" customWidth="1"/>
    <col min="3" max="3" width="14.140625" style="4" customWidth="1"/>
    <col min="4" max="4" width="15.140625" style="3" customWidth="1"/>
    <col min="5" max="5" width="25.42578125" style="4" customWidth="1"/>
    <col min="6" max="6" width="28.140625" style="4" customWidth="1"/>
    <col min="7" max="27" width="12.7109375" style="4" customWidth="1"/>
    <col min="28" max="45" width="15.7109375" style="4" customWidth="1"/>
    <col min="46" max="46" width="3.7109375" style="4" customWidth="1"/>
    <col min="47" max="62" width="3.7109375" style="4" hidden="1" customWidth="1"/>
    <col min="63" max="66" width="3.7109375" style="4" customWidth="1"/>
    <col min="67" max="82" width="3.7109375" style="4" hidden="1" customWidth="1"/>
    <col min="83" max="87" width="3.7109375" style="4" customWidth="1"/>
    <col min="88" max="103" width="3.7109375" style="4" hidden="1" customWidth="1"/>
    <col min="104" max="107" width="3.7109375" style="4" customWidth="1"/>
    <col min="108" max="122" width="3.7109375" style="4" hidden="1" customWidth="1"/>
    <col min="123" max="133" width="3.7109375" style="4" customWidth="1"/>
    <col min="134" max="134" width="6.7109375" style="4" customWidth="1"/>
    <col min="135" max="16384" width="9.140625" style="4"/>
  </cols>
  <sheetData>
    <row r="1" spans="1:135" x14ac:dyDescent="0.2">
      <c r="B1" s="3" t="s">
        <v>108</v>
      </c>
      <c r="F1" s="15">
        <f ca="1">TODAY()</f>
        <v>45238</v>
      </c>
    </row>
    <row r="2" spans="1:135" x14ac:dyDescent="0.2">
      <c r="B2" s="3"/>
    </row>
    <row r="3" spans="1:135" x14ac:dyDescent="0.3">
      <c r="B3" s="16" t="s">
        <v>107</v>
      </c>
    </row>
    <row r="4" spans="1:135" x14ac:dyDescent="0.2">
      <c r="B4" s="3" t="s">
        <v>101</v>
      </c>
      <c r="E4" s="17"/>
    </row>
    <row r="5" spans="1:135" x14ac:dyDescent="0.2">
      <c r="B5" s="3"/>
    </row>
    <row r="6" spans="1:135" x14ac:dyDescent="0.2">
      <c r="B6" s="3" t="s">
        <v>1</v>
      </c>
    </row>
    <row r="7" spans="1:135" s="2" customFormat="1" ht="21" thickBot="1" x14ac:dyDescent="0.25"/>
    <row r="8" spans="1:135" s="6" customFormat="1" ht="21" thickBot="1" x14ac:dyDescent="0.35">
      <c r="A8" s="18" t="s">
        <v>7</v>
      </c>
      <c r="B8" s="19" t="s">
        <v>0</v>
      </c>
      <c r="C8" s="19" t="s">
        <v>4</v>
      </c>
      <c r="D8" s="18" t="s">
        <v>5</v>
      </c>
      <c r="E8" s="20" t="s">
        <v>2</v>
      </c>
      <c r="F8" s="20" t="s">
        <v>3</v>
      </c>
      <c r="G8" s="5"/>
      <c r="H8" s="5"/>
      <c r="I8" s="5"/>
      <c r="J8" s="5"/>
      <c r="K8" s="5"/>
    </row>
    <row r="9" spans="1:135" s="10" customFormat="1" ht="60.75" x14ac:dyDescent="0.2">
      <c r="A9" s="21">
        <v>1</v>
      </c>
      <c r="B9" s="51" t="s">
        <v>14</v>
      </c>
      <c r="C9" s="52">
        <v>1</v>
      </c>
      <c r="D9" s="53" t="s">
        <v>15</v>
      </c>
      <c r="E9" s="13"/>
      <c r="F9" s="22">
        <f>E9*C9</f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9"/>
    </row>
    <row r="10" spans="1:135" s="6" customFormat="1" x14ac:dyDescent="0.3">
      <c r="A10" s="23"/>
      <c r="B10" s="24"/>
      <c r="C10" s="25"/>
      <c r="D10" s="26"/>
      <c r="E10" s="27"/>
      <c r="F10" s="28"/>
      <c r="G10" s="5"/>
      <c r="H10" s="5"/>
      <c r="I10" s="5"/>
      <c r="J10" s="5"/>
      <c r="K10" s="5"/>
    </row>
    <row r="11" spans="1:135" s="6" customFormat="1" ht="60.75" x14ac:dyDescent="0.3">
      <c r="A11" s="23">
        <v>2</v>
      </c>
      <c r="B11" s="54" t="s">
        <v>16</v>
      </c>
      <c r="C11" s="55">
        <v>64600</v>
      </c>
      <c r="D11" s="56" t="s">
        <v>17</v>
      </c>
      <c r="E11" s="1"/>
      <c r="F11" s="28">
        <f>E11*C11</f>
        <v>0</v>
      </c>
      <c r="G11" s="5"/>
      <c r="H11" s="5"/>
      <c r="I11" s="5"/>
      <c r="J11" s="5"/>
      <c r="K11" s="5"/>
    </row>
    <row r="12" spans="1:135" s="6" customFormat="1" x14ac:dyDescent="0.3">
      <c r="A12" s="23"/>
      <c r="B12" s="24"/>
      <c r="C12" s="29"/>
      <c r="D12" s="26"/>
      <c r="E12" s="27"/>
      <c r="F12" s="30"/>
      <c r="G12" s="5"/>
      <c r="H12" s="5"/>
      <c r="I12" s="5"/>
      <c r="J12" s="5"/>
      <c r="K12" s="5"/>
    </row>
    <row r="13" spans="1:135" s="6" customFormat="1" ht="43.5" customHeight="1" x14ac:dyDescent="0.3">
      <c r="A13" s="23">
        <v>3</v>
      </c>
      <c r="B13" s="57" t="s">
        <v>18</v>
      </c>
      <c r="C13" s="58">
        <v>6151</v>
      </c>
      <c r="D13" s="59" t="s">
        <v>19</v>
      </c>
      <c r="E13" s="1"/>
      <c r="F13" s="30">
        <f>E13*C13</f>
        <v>0</v>
      </c>
      <c r="G13" s="5"/>
      <c r="H13" s="5"/>
      <c r="I13" s="5"/>
      <c r="J13" s="5"/>
      <c r="K13" s="5"/>
    </row>
    <row r="14" spans="1:135" s="6" customFormat="1" x14ac:dyDescent="0.3">
      <c r="A14" s="23"/>
      <c r="B14" s="31"/>
      <c r="C14" s="25"/>
      <c r="D14" s="26"/>
      <c r="E14" s="27"/>
      <c r="F14" s="30"/>
      <c r="G14" s="5"/>
      <c r="H14" s="5"/>
      <c r="I14" s="5"/>
      <c r="J14" s="5"/>
      <c r="K14" s="5"/>
    </row>
    <row r="15" spans="1:135" s="6" customFormat="1" ht="101.25" x14ac:dyDescent="0.3">
      <c r="A15" s="23">
        <v>4</v>
      </c>
      <c r="B15" s="57" t="s">
        <v>20</v>
      </c>
      <c r="C15" s="58">
        <v>1210</v>
      </c>
      <c r="D15" s="59" t="s">
        <v>21</v>
      </c>
      <c r="E15" s="1"/>
      <c r="F15" s="30">
        <f>E15*C15</f>
        <v>0</v>
      </c>
      <c r="G15" s="5"/>
      <c r="H15" s="5"/>
      <c r="I15" s="5"/>
      <c r="J15" s="5"/>
      <c r="K15" s="5"/>
    </row>
    <row r="16" spans="1:135" s="6" customFormat="1" x14ac:dyDescent="0.3">
      <c r="A16" s="23"/>
      <c r="B16" s="24"/>
      <c r="C16" s="25"/>
      <c r="D16" s="26"/>
      <c r="E16" s="27"/>
      <c r="F16" s="30"/>
      <c r="G16" s="5"/>
      <c r="H16" s="5"/>
      <c r="I16" s="5"/>
      <c r="J16" s="5"/>
      <c r="K16" s="5"/>
    </row>
    <row r="17" spans="1:11" s="6" customFormat="1" ht="101.25" x14ac:dyDescent="0.3">
      <c r="A17" s="23">
        <v>5</v>
      </c>
      <c r="B17" s="57" t="s">
        <v>104</v>
      </c>
      <c r="C17" s="58">
        <v>25</v>
      </c>
      <c r="D17" s="59" t="s">
        <v>21</v>
      </c>
      <c r="E17" s="1"/>
      <c r="F17" s="30">
        <f>E17*C17</f>
        <v>0</v>
      </c>
      <c r="G17" s="5"/>
      <c r="H17" s="5"/>
      <c r="I17" s="5"/>
      <c r="J17" s="5"/>
      <c r="K17" s="5"/>
    </row>
    <row r="18" spans="1:11" s="6" customFormat="1" x14ac:dyDescent="0.3">
      <c r="A18" s="23"/>
      <c r="B18" s="24"/>
      <c r="C18" s="25"/>
      <c r="D18" s="26"/>
      <c r="E18" s="27"/>
      <c r="F18" s="30"/>
      <c r="G18" s="5"/>
      <c r="H18" s="5"/>
      <c r="I18" s="5"/>
      <c r="J18" s="5"/>
      <c r="K18" s="5"/>
    </row>
    <row r="19" spans="1:11" s="6" customFormat="1" ht="101.25" x14ac:dyDescent="0.3">
      <c r="A19" s="23">
        <v>6</v>
      </c>
      <c r="B19" s="57" t="s">
        <v>102</v>
      </c>
      <c r="C19" s="58">
        <v>3670</v>
      </c>
      <c r="D19" s="59" t="s">
        <v>21</v>
      </c>
      <c r="E19" s="1"/>
      <c r="F19" s="30">
        <f>E19*C19</f>
        <v>0</v>
      </c>
      <c r="G19" s="5"/>
      <c r="H19" s="5"/>
      <c r="I19" s="5"/>
      <c r="J19" s="5"/>
      <c r="K19" s="5"/>
    </row>
    <row r="20" spans="1:11" s="6" customFormat="1" x14ac:dyDescent="0.3">
      <c r="A20" s="23"/>
      <c r="B20" s="24"/>
      <c r="C20" s="31"/>
      <c r="D20" s="31"/>
      <c r="E20" s="31"/>
      <c r="F20" s="32"/>
      <c r="G20" s="5"/>
      <c r="H20" s="5"/>
      <c r="I20" s="5"/>
      <c r="J20" s="5"/>
      <c r="K20" s="5"/>
    </row>
    <row r="21" spans="1:11" s="6" customFormat="1" ht="101.25" x14ac:dyDescent="0.3">
      <c r="A21" s="23">
        <v>7</v>
      </c>
      <c r="B21" s="57" t="s">
        <v>103</v>
      </c>
      <c r="C21" s="58">
        <v>65</v>
      </c>
      <c r="D21" s="59" t="s">
        <v>21</v>
      </c>
      <c r="E21" s="1"/>
      <c r="F21" s="30">
        <f>E21*C21</f>
        <v>0</v>
      </c>
      <c r="G21" s="5"/>
      <c r="H21" s="5"/>
      <c r="I21" s="5"/>
      <c r="J21" s="5"/>
      <c r="K21" s="5"/>
    </row>
    <row r="22" spans="1:11" s="6" customFormat="1" x14ac:dyDescent="0.3">
      <c r="A22" s="23"/>
      <c r="B22" s="60"/>
      <c r="C22" s="25"/>
      <c r="D22" s="26"/>
      <c r="E22" s="27"/>
      <c r="F22" s="30"/>
      <c r="G22" s="5"/>
      <c r="H22" s="5"/>
      <c r="I22" s="5"/>
      <c r="J22" s="5"/>
      <c r="K22" s="5"/>
    </row>
    <row r="23" spans="1:11" s="6" customFormat="1" ht="101.25" x14ac:dyDescent="0.3">
      <c r="A23" s="23">
        <v>8</v>
      </c>
      <c r="B23" s="57" t="s">
        <v>105</v>
      </c>
      <c r="C23" s="58">
        <v>65</v>
      </c>
      <c r="D23" s="59" t="s">
        <v>21</v>
      </c>
      <c r="E23" s="1"/>
      <c r="F23" s="30">
        <f>E23*C23</f>
        <v>0</v>
      </c>
      <c r="G23" s="5"/>
      <c r="H23" s="5"/>
      <c r="I23" s="5"/>
      <c r="J23" s="5"/>
      <c r="K23" s="5"/>
    </row>
    <row r="24" spans="1:11" s="6" customFormat="1" x14ac:dyDescent="0.3">
      <c r="A24" s="23"/>
      <c r="B24" s="60"/>
      <c r="C24" s="25"/>
      <c r="D24" s="26"/>
      <c r="E24" s="27"/>
      <c r="F24" s="30"/>
      <c r="G24" s="5"/>
      <c r="H24" s="5"/>
      <c r="I24" s="5"/>
      <c r="J24" s="5"/>
      <c r="K24" s="5"/>
    </row>
    <row r="25" spans="1:11" s="6" customFormat="1" ht="81" x14ac:dyDescent="0.3">
      <c r="A25" s="23">
        <v>9</v>
      </c>
      <c r="B25" s="57" t="s">
        <v>106</v>
      </c>
      <c r="C25" s="58">
        <v>65</v>
      </c>
      <c r="D25" s="59" t="s">
        <v>21</v>
      </c>
      <c r="E25" s="1"/>
      <c r="F25" s="30">
        <f>E25*C25</f>
        <v>0</v>
      </c>
      <c r="G25" s="5"/>
      <c r="H25" s="5"/>
      <c r="I25" s="5"/>
      <c r="J25" s="5"/>
      <c r="K25" s="5"/>
    </row>
    <row r="26" spans="1:11" s="6" customFormat="1" x14ac:dyDescent="0.3">
      <c r="A26" s="23"/>
      <c r="B26" s="24"/>
      <c r="C26" s="25"/>
      <c r="D26" s="26"/>
      <c r="E26" s="27"/>
      <c r="F26" s="30"/>
      <c r="H26" s="5"/>
      <c r="I26" s="5"/>
      <c r="J26" s="5"/>
      <c r="K26" s="5"/>
    </row>
    <row r="27" spans="1:11" s="6" customFormat="1" ht="60.75" x14ac:dyDescent="0.3">
      <c r="A27" s="23">
        <v>10</v>
      </c>
      <c r="B27" s="57" t="s">
        <v>22</v>
      </c>
      <c r="C27" s="58">
        <v>33650</v>
      </c>
      <c r="D27" s="59" t="s">
        <v>23</v>
      </c>
      <c r="E27" s="1"/>
      <c r="F27" s="30">
        <f>E27*C27</f>
        <v>0</v>
      </c>
      <c r="G27" s="5"/>
      <c r="H27" s="5"/>
      <c r="I27" s="5"/>
      <c r="J27" s="5"/>
      <c r="K27" s="5"/>
    </row>
    <row r="28" spans="1:11" s="6" customFormat="1" x14ac:dyDescent="0.3">
      <c r="A28" s="23"/>
      <c r="B28" s="24"/>
      <c r="C28" s="25"/>
      <c r="D28" s="26"/>
      <c r="E28" s="27"/>
      <c r="F28" s="30"/>
      <c r="H28" s="5"/>
      <c r="I28" s="5"/>
      <c r="J28" s="5"/>
      <c r="K28" s="5"/>
    </row>
    <row r="29" spans="1:11" s="6" customFormat="1" ht="40.5" x14ac:dyDescent="0.3">
      <c r="A29" s="23">
        <v>11</v>
      </c>
      <c r="B29" s="61" t="s">
        <v>24</v>
      </c>
      <c r="C29" s="58">
        <v>1021</v>
      </c>
      <c r="D29" s="59" t="s">
        <v>25</v>
      </c>
      <c r="E29" s="1"/>
      <c r="F29" s="30">
        <f>E29*C29</f>
        <v>0</v>
      </c>
    </row>
    <row r="30" spans="1:11" s="6" customFormat="1" x14ac:dyDescent="0.3">
      <c r="A30" s="23"/>
      <c r="B30" s="24"/>
      <c r="C30" s="25"/>
      <c r="D30" s="26"/>
      <c r="E30" s="27"/>
      <c r="F30" s="30"/>
    </row>
    <row r="31" spans="1:11" s="6" customFormat="1" ht="60.75" x14ac:dyDescent="0.3">
      <c r="A31" s="23">
        <v>12</v>
      </c>
      <c r="B31" s="61" t="s">
        <v>26</v>
      </c>
      <c r="C31" s="58">
        <v>4</v>
      </c>
      <c r="D31" s="59" t="s">
        <v>27</v>
      </c>
      <c r="E31" s="1"/>
      <c r="F31" s="30">
        <f>E31*C31</f>
        <v>0</v>
      </c>
    </row>
    <row r="32" spans="1:11" s="6" customFormat="1" x14ac:dyDescent="0.3">
      <c r="A32" s="23"/>
      <c r="B32" s="24"/>
      <c r="C32" s="25"/>
      <c r="D32" s="26"/>
      <c r="E32" s="27"/>
      <c r="F32" s="30"/>
    </row>
    <row r="33" spans="1:6" s="6" customFormat="1" ht="60.75" x14ac:dyDescent="0.3">
      <c r="A33" s="23">
        <v>13</v>
      </c>
      <c r="B33" s="61" t="s">
        <v>28</v>
      </c>
      <c r="C33" s="58">
        <v>19</v>
      </c>
      <c r="D33" s="59" t="s">
        <v>27</v>
      </c>
      <c r="E33" s="1"/>
      <c r="F33" s="30">
        <f>E33*C33</f>
        <v>0</v>
      </c>
    </row>
    <row r="34" spans="1:6" s="6" customFormat="1" x14ac:dyDescent="0.3">
      <c r="A34" s="23"/>
      <c r="B34" s="24"/>
      <c r="C34" s="25"/>
      <c r="D34" s="26"/>
      <c r="E34" s="27"/>
      <c r="F34" s="30"/>
    </row>
    <row r="35" spans="1:6" s="6" customFormat="1" ht="42.75" customHeight="1" x14ac:dyDescent="0.3">
      <c r="A35" s="23">
        <v>14</v>
      </c>
      <c r="B35" s="61" t="s">
        <v>29</v>
      </c>
      <c r="C35" s="58">
        <v>2</v>
      </c>
      <c r="D35" s="59" t="s">
        <v>27</v>
      </c>
      <c r="E35" s="1"/>
      <c r="F35" s="30">
        <f>E35*C35</f>
        <v>0</v>
      </c>
    </row>
    <row r="36" spans="1:6" s="6" customFormat="1" x14ac:dyDescent="0.3">
      <c r="A36" s="23"/>
      <c r="B36" s="24"/>
      <c r="C36" s="25"/>
      <c r="D36" s="26"/>
      <c r="E36" s="27"/>
      <c r="F36" s="30"/>
    </row>
    <row r="37" spans="1:6" s="6" customFormat="1" ht="43.5" customHeight="1" x14ac:dyDescent="0.3">
      <c r="A37" s="23">
        <v>15</v>
      </c>
      <c r="B37" s="61" t="s">
        <v>30</v>
      </c>
      <c r="C37" s="58">
        <v>1</v>
      </c>
      <c r="D37" s="59" t="s">
        <v>27</v>
      </c>
      <c r="E37" s="1"/>
      <c r="F37" s="30">
        <f>E37*C37</f>
        <v>0</v>
      </c>
    </row>
    <row r="38" spans="1:6" s="6" customFormat="1" x14ac:dyDescent="0.3">
      <c r="A38" s="23"/>
      <c r="B38" s="24"/>
      <c r="C38" s="25"/>
      <c r="D38" s="26"/>
      <c r="E38" s="27"/>
      <c r="F38" s="30"/>
    </row>
    <row r="39" spans="1:6" s="6" customFormat="1" ht="60.75" x14ac:dyDescent="0.3">
      <c r="A39" s="23">
        <v>16</v>
      </c>
      <c r="B39" s="61" t="s">
        <v>31</v>
      </c>
      <c r="C39" s="58">
        <v>3</v>
      </c>
      <c r="D39" s="59" t="s">
        <v>27</v>
      </c>
      <c r="E39" s="1"/>
      <c r="F39" s="30">
        <f>E39*C39</f>
        <v>0</v>
      </c>
    </row>
    <row r="40" spans="1:6" s="6" customFormat="1" x14ac:dyDescent="0.3">
      <c r="A40" s="23"/>
      <c r="B40" s="24"/>
      <c r="C40" s="25"/>
      <c r="D40" s="26"/>
      <c r="E40" s="27"/>
      <c r="F40" s="30"/>
    </row>
    <row r="41" spans="1:6" s="6" customFormat="1" ht="44.25" customHeight="1" x14ac:dyDescent="0.3">
      <c r="A41" s="23">
        <v>17</v>
      </c>
      <c r="B41" s="61" t="s">
        <v>32</v>
      </c>
      <c r="C41" s="58">
        <v>1</v>
      </c>
      <c r="D41" s="59" t="s">
        <v>27</v>
      </c>
      <c r="E41" s="1"/>
      <c r="F41" s="30">
        <f>E41*C41</f>
        <v>0</v>
      </c>
    </row>
    <row r="42" spans="1:6" s="6" customFormat="1" x14ac:dyDescent="0.3">
      <c r="A42" s="23"/>
      <c r="B42" s="24"/>
      <c r="C42" s="25"/>
      <c r="D42" s="26"/>
      <c r="E42" s="27"/>
      <c r="F42" s="30"/>
    </row>
    <row r="43" spans="1:6" s="6" customFormat="1" ht="60.75" x14ac:dyDescent="0.3">
      <c r="A43" s="23">
        <v>18</v>
      </c>
      <c r="B43" s="61" t="s">
        <v>33</v>
      </c>
      <c r="C43" s="58">
        <v>18</v>
      </c>
      <c r="D43" s="59" t="s">
        <v>27</v>
      </c>
      <c r="E43" s="1"/>
      <c r="F43" s="30">
        <f>E43*C43</f>
        <v>0</v>
      </c>
    </row>
    <row r="44" spans="1:6" s="6" customFormat="1" x14ac:dyDescent="0.3">
      <c r="A44" s="23"/>
      <c r="B44" s="31"/>
      <c r="C44" s="25"/>
      <c r="D44" s="26"/>
      <c r="E44" s="27"/>
      <c r="F44" s="30"/>
    </row>
    <row r="45" spans="1:6" s="6" customFormat="1" ht="60.75" x14ac:dyDescent="0.3">
      <c r="A45" s="23">
        <v>19</v>
      </c>
      <c r="B45" s="61" t="s">
        <v>34</v>
      </c>
      <c r="C45" s="58">
        <v>1</v>
      </c>
      <c r="D45" s="59" t="s">
        <v>27</v>
      </c>
      <c r="E45" s="1"/>
      <c r="F45" s="30">
        <f>E45*C45</f>
        <v>0</v>
      </c>
    </row>
    <row r="46" spans="1:6" s="6" customFormat="1" x14ac:dyDescent="0.3">
      <c r="A46" s="33"/>
      <c r="B46" s="62"/>
      <c r="C46" s="63"/>
      <c r="D46" s="2"/>
      <c r="E46" s="34"/>
      <c r="F46" s="35"/>
    </row>
    <row r="47" spans="1:6" s="6" customFormat="1" ht="81" x14ac:dyDescent="0.3">
      <c r="A47" s="36">
        <v>20</v>
      </c>
      <c r="B47" s="61" t="s">
        <v>35</v>
      </c>
      <c r="C47" s="58">
        <v>1947</v>
      </c>
      <c r="D47" s="59" t="s">
        <v>19</v>
      </c>
      <c r="E47" s="1"/>
      <c r="F47" s="30">
        <f t="shared" ref="F47:F149" si="0">E47*C47</f>
        <v>0</v>
      </c>
    </row>
    <row r="48" spans="1:6" s="6" customFormat="1" x14ac:dyDescent="0.3">
      <c r="A48" s="23"/>
      <c r="B48" s="24"/>
      <c r="C48" s="25"/>
      <c r="D48" s="26"/>
      <c r="E48" s="27"/>
      <c r="F48" s="30"/>
    </row>
    <row r="49" spans="1:6" s="6" customFormat="1" ht="81" x14ac:dyDescent="0.3">
      <c r="A49" s="36">
        <v>21</v>
      </c>
      <c r="B49" s="61" t="s">
        <v>36</v>
      </c>
      <c r="C49" s="58">
        <v>520</v>
      </c>
      <c r="D49" s="59" t="s">
        <v>19</v>
      </c>
      <c r="E49" s="1"/>
      <c r="F49" s="30">
        <f t="shared" si="0"/>
        <v>0</v>
      </c>
    </row>
    <row r="50" spans="1:6" s="6" customFormat="1" x14ac:dyDescent="0.3">
      <c r="A50" s="23"/>
      <c r="B50" s="24"/>
      <c r="C50" s="25"/>
      <c r="D50" s="26"/>
      <c r="E50" s="27"/>
      <c r="F50" s="30"/>
    </row>
    <row r="51" spans="1:6" s="6" customFormat="1" ht="81" x14ac:dyDescent="0.3">
      <c r="A51" s="36">
        <v>22</v>
      </c>
      <c r="B51" s="61" t="s">
        <v>37</v>
      </c>
      <c r="C51" s="58">
        <v>1056</v>
      </c>
      <c r="D51" s="59" t="s">
        <v>19</v>
      </c>
      <c r="E51" s="1"/>
      <c r="F51" s="30">
        <f t="shared" si="0"/>
        <v>0</v>
      </c>
    </row>
    <row r="52" spans="1:6" s="6" customFormat="1" x14ac:dyDescent="0.3">
      <c r="A52" s="23"/>
      <c r="B52" s="24"/>
      <c r="C52" s="25"/>
      <c r="D52" s="26"/>
      <c r="E52" s="27"/>
      <c r="F52" s="30"/>
    </row>
    <row r="53" spans="1:6" s="6" customFormat="1" ht="81" x14ac:dyDescent="0.3">
      <c r="A53" s="36">
        <v>23</v>
      </c>
      <c r="B53" s="61" t="s">
        <v>38</v>
      </c>
      <c r="C53" s="58">
        <v>202</v>
      </c>
      <c r="D53" s="59" t="s">
        <v>19</v>
      </c>
      <c r="E53" s="1"/>
      <c r="F53" s="30">
        <f t="shared" si="0"/>
        <v>0</v>
      </c>
    </row>
    <row r="54" spans="1:6" s="6" customFormat="1" x14ac:dyDescent="0.3">
      <c r="A54" s="23"/>
      <c r="B54" s="24"/>
      <c r="C54" s="25"/>
      <c r="D54" s="26"/>
      <c r="E54" s="27"/>
      <c r="F54" s="30"/>
    </row>
    <row r="55" spans="1:6" s="6" customFormat="1" ht="60.75" x14ac:dyDescent="0.3">
      <c r="A55" s="36">
        <v>24</v>
      </c>
      <c r="B55" s="61" t="s">
        <v>39</v>
      </c>
      <c r="C55" s="58">
        <v>6</v>
      </c>
      <c r="D55" s="59" t="s">
        <v>27</v>
      </c>
      <c r="E55" s="1"/>
      <c r="F55" s="30">
        <f t="shared" si="0"/>
        <v>0</v>
      </c>
    </row>
    <row r="56" spans="1:6" s="6" customFormat="1" x14ac:dyDescent="0.3">
      <c r="A56" s="23"/>
      <c r="B56" s="24"/>
      <c r="C56" s="25"/>
      <c r="D56" s="26"/>
      <c r="E56" s="27"/>
      <c r="F56" s="30"/>
    </row>
    <row r="57" spans="1:6" s="6" customFormat="1" ht="60.75" x14ac:dyDescent="0.3">
      <c r="A57" s="36">
        <v>25</v>
      </c>
      <c r="B57" s="61" t="s">
        <v>40</v>
      </c>
      <c r="C57" s="58">
        <v>5</v>
      </c>
      <c r="D57" s="59" t="s">
        <v>27</v>
      </c>
      <c r="E57" s="1"/>
      <c r="F57" s="30">
        <f t="shared" si="0"/>
        <v>0</v>
      </c>
    </row>
    <row r="58" spans="1:6" s="6" customFormat="1" x14ac:dyDescent="0.3">
      <c r="A58" s="23"/>
      <c r="B58" s="24"/>
      <c r="C58" s="25"/>
      <c r="D58" s="26"/>
      <c r="E58" s="27"/>
      <c r="F58" s="30"/>
    </row>
    <row r="59" spans="1:6" s="6" customFormat="1" ht="81" x14ac:dyDescent="0.3">
      <c r="A59" s="36">
        <v>26</v>
      </c>
      <c r="B59" s="61" t="s">
        <v>41</v>
      </c>
      <c r="C59" s="58">
        <v>143</v>
      </c>
      <c r="D59" s="59" t="s">
        <v>19</v>
      </c>
      <c r="E59" s="1"/>
      <c r="F59" s="30">
        <f t="shared" si="0"/>
        <v>0</v>
      </c>
    </row>
    <row r="60" spans="1:6" s="6" customFormat="1" x14ac:dyDescent="0.3">
      <c r="A60" s="23"/>
      <c r="B60" s="24"/>
      <c r="C60" s="25"/>
      <c r="D60" s="26"/>
      <c r="E60" s="27"/>
      <c r="F60" s="30"/>
    </row>
    <row r="61" spans="1:6" s="6" customFormat="1" ht="81" x14ac:dyDescent="0.3">
      <c r="A61" s="36">
        <v>27</v>
      </c>
      <c r="B61" s="61" t="s">
        <v>42</v>
      </c>
      <c r="C61" s="58">
        <v>3</v>
      </c>
      <c r="D61" s="59" t="s">
        <v>27</v>
      </c>
      <c r="E61" s="1"/>
      <c r="F61" s="30">
        <f t="shared" si="0"/>
        <v>0</v>
      </c>
    </row>
    <row r="62" spans="1:6" s="6" customFormat="1" x14ac:dyDescent="0.3">
      <c r="A62" s="23"/>
      <c r="B62" s="24"/>
      <c r="C62" s="25"/>
      <c r="D62" s="26"/>
      <c r="E62" s="27"/>
      <c r="F62" s="30"/>
    </row>
    <row r="63" spans="1:6" s="6" customFormat="1" ht="81" x14ac:dyDescent="0.3">
      <c r="A63" s="36">
        <v>28</v>
      </c>
      <c r="B63" s="61" t="s">
        <v>43</v>
      </c>
      <c r="C63" s="58">
        <v>1</v>
      </c>
      <c r="D63" s="59" t="s">
        <v>27</v>
      </c>
      <c r="E63" s="1"/>
      <c r="F63" s="30">
        <f t="shared" si="0"/>
        <v>0</v>
      </c>
    </row>
    <row r="64" spans="1:6" s="6" customFormat="1" x14ac:dyDescent="0.3">
      <c r="A64" s="23"/>
      <c r="B64" s="24"/>
      <c r="C64" s="25"/>
      <c r="D64" s="26"/>
      <c r="E64" s="27"/>
      <c r="F64" s="30"/>
    </row>
    <row r="65" spans="1:6" s="6" customFormat="1" ht="101.25" x14ac:dyDescent="0.3">
      <c r="A65" s="23">
        <v>29</v>
      </c>
      <c r="B65" s="24" t="s">
        <v>44</v>
      </c>
      <c r="C65" s="25">
        <v>2188</v>
      </c>
      <c r="D65" s="26" t="s">
        <v>19</v>
      </c>
      <c r="E65" s="1"/>
      <c r="F65" s="30">
        <f t="shared" si="0"/>
        <v>0</v>
      </c>
    </row>
    <row r="66" spans="1:6" s="6" customFormat="1" x14ac:dyDescent="0.3">
      <c r="A66" s="23"/>
      <c r="B66" s="24"/>
      <c r="C66" s="25"/>
      <c r="D66" s="26"/>
      <c r="E66" s="27"/>
      <c r="F66" s="30"/>
    </row>
    <row r="67" spans="1:6" s="6" customFormat="1" ht="101.25" x14ac:dyDescent="0.3">
      <c r="A67" s="23">
        <v>30</v>
      </c>
      <c r="B67" s="24" t="s">
        <v>45</v>
      </c>
      <c r="C67" s="25">
        <v>3593</v>
      </c>
      <c r="D67" s="26" t="s">
        <v>19</v>
      </c>
      <c r="E67" s="1"/>
      <c r="F67" s="30">
        <f t="shared" si="0"/>
        <v>0</v>
      </c>
    </row>
    <row r="68" spans="1:6" s="6" customFormat="1" x14ac:dyDescent="0.3">
      <c r="A68" s="23"/>
      <c r="B68" s="24"/>
      <c r="C68" s="25"/>
      <c r="D68" s="26"/>
      <c r="E68" s="27"/>
      <c r="F68" s="30"/>
    </row>
    <row r="69" spans="1:6" s="6" customFormat="1" ht="83.25" customHeight="1" x14ac:dyDescent="0.3">
      <c r="A69" s="23">
        <v>31</v>
      </c>
      <c r="B69" s="24" t="s">
        <v>46</v>
      </c>
      <c r="C69" s="25">
        <v>2265</v>
      </c>
      <c r="D69" s="26" t="s">
        <v>19</v>
      </c>
      <c r="E69" s="1"/>
      <c r="F69" s="30">
        <f t="shared" si="0"/>
        <v>0</v>
      </c>
    </row>
    <row r="70" spans="1:6" s="6" customFormat="1" x14ac:dyDescent="0.3">
      <c r="A70" s="23"/>
      <c r="B70" s="24"/>
      <c r="C70" s="25"/>
      <c r="D70" s="26"/>
      <c r="E70" s="27"/>
      <c r="F70" s="30"/>
    </row>
    <row r="71" spans="1:6" s="6" customFormat="1" ht="101.25" x14ac:dyDescent="0.3">
      <c r="A71" s="23">
        <v>32</v>
      </c>
      <c r="B71" s="24" t="s">
        <v>47</v>
      </c>
      <c r="C71" s="25">
        <v>1</v>
      </c>
      <c r="D71" s="26" t="s">
        <v>27</v>
      </c>
      <c r="E71" s="1"/>
      <c r="F71" s="30">
        <f t="shared" si="0"/>
        <v>0</v>
      </c>
    </row>
    <row r="72" spans="1:6" s="6" customFormat="1" x14ac:dyDescent="0.3">
      <c r="A72" s="23"/>
      <c r="B72" s="24"/>
      <c r="C72" s="25"/>
      <c r="D72" s="26"/>
      <c r="E72" s="27"/>
      <c r="F72" s="30"/>
    </row>
    <row r="73" spans="1:6" s="6" customFormat="1" ht="101.25" x14ac:dyDescent="0.3">
      <c r="A73" s="23">
        <v>33</v>
      </c>
      <c r="B73" s="24" t="s">
        <v>48</v>
      </c>
      <c r="C73" s="25">
        <v>1</v>
      </c>
      <c r="D73" s="26" t="s">
        <v>15</v>
      </c>
      <c r="E73" s="1"/>
      <c r="F73" s="30">
        <f t="shared" si="0"/>
        <v>0</v>
      </c>
    </row>
    <row r="74" spans="1:6" s="6" customFormat="1" x14ac:dyDescent="0.3">
      <c r="A74" s="23"/>
      <c r="B74" s="24"/>
      <c r="C74" s="25"/>
      <c r="D74" s="26"/>
      <c r="E74" s="27"/>
      <c r="F74" s="30"/>
    </row>
    <row r="75" spans="1:6" s="6" customFormat="1" ht="101.25" x14ac:dyDescent="0.3">
      <c r="A75" s="76">
        <v>34</v>
      </c>
      <c r="B75" s="77" t="s">
        <v>49</v>
      </c>
      <c r="C75" s="78">
        <v>1</v>
      </c>
      <c r="D75" s="79" t="s">
        <v>15</v>
      </c>
      <c r="E75" s="80">
        <v>0</v>
      </c>
      <c r="F75" s="81">
        <f t="shared" si="0"/>
        <v>0</v>
      </c>
    </row>
    <row r="76" spans="1:6" s="6" customFormat="1" x14ac:dyDescent="0.3">
      <c r="A76" s="23"/>
      <c r="B76" s="24"/>
      <c r="C76" s="25"/>
      <c r="D76" s="26"/>
      <c r="E76" s="27"/>
      <c r="F76" s="30"/>
    </row>
    <row r="77" spans="1:6" s="6" customFormat="1" ht="81" x14ac:dyDescent="0.3">
      <c r="A77" s="23">
        <v>35</v>
      </c>
      <c r="B77" s="24" t="s">
        <v>50</v>
      </c>
      <c r="C77" s="25">
        <v>400</v>
      </c>
      <c r="D77" s="26" t="s">
        <v>19</v>
      </c>
      <c r="E77" s="1"/>
      <c r="F77" s="30">
        <f t="shared" si="0"/>
        <v>0</v>
      </c>
    </row>
    <row r="78" spans="1:6" s="6" customFormat="1" x14ac:dyDescent="0.3">
      <c r="A78" s="23"/>
      <c r="B78" s="24"/>
      <c r="C78" s="25"/>
      <c r="D78" s="26"/>
      <c r="E78" s="27"/>
      <c r="F78" s="30"/>
    </row>
    <row r="79" spans="1:6" s="6" customFormat="1" ht="81" x14ac:dyDescent="0.3">
      <c r="A79" s="23">
        <v>36</v>
      </c>
      <c r="B79" s="24" t="s">
        <v>51</v>
      </c>
      <c r="C79" s="25">
        <v>1800</v>
      </c>
      <c r="D79" s="26" t="s">
        <v>19</v>
      </c>
      <c r="E79" s="1"/>
      <c r="F79" s="30">
        <f t="shared" si="0"/>
        <v>0</v>
      </c>
    </row>
    <row r="80" spans="1:6" s="6" customFormat="1" x14ac:dyDescent="0.3">
      <c r="A80" s="23"/>
      <c r="B80" s="24"/>
      <c r="C80" s="25"/>
      <c r="D80" s="26"/>
      <c r="E80" s="27"/>
      <c r="F80" s="30"/>
    </row>
    <row r="81" spans="1:6" s="6" customFormat="1" ht="81" x14ac:dyDescent="0.3">
      <c r="A81" s="23">
        <v>37</v>
      </c>
      <c r="B81" s="24" t="s">
        <v>52</v>
      </c>
      <c r="C81" s="25">
        <v>400</v>
      </c>
      <c r="D81" s="26" t="s">
        <v>19</v>
      </c>
      <c r="E81" s="1"/>
      <c r="F81" s="30">
        <f t="shared" si="0"/>
        <v>0</v>
      </c>
    </row>
    <row r="82" spans="1:6" s="6" customFormat="1" x14ac:dyDescent="0.3">
      <c r="A82" s="23"/>
      <c r="B82" s="24"/>
      <c r="C82" s="25"/>
      <c r="D82" s="26"/>
      <c r="E82" s="27"/>
      <c r="F82" s="30"/>
    </row>
    <row r="83" spans="1:6" s="6" customFormat="1" ht="81" x14ac:dyDescent="0.3">
      <c r="A83" s="23">
        <v>38</v>
      </c>
      <c r="B83" s="24" t="s">
        <v>53</v>
      </c>
      <c r="C83" s="25">
        <v>1280</v>
      </c>
      <c r="D83" s="26" t="s">
        <v>19</v>
      </c>
      <c r="E83" s="1"/>
      <c r="F83" s="30">
        <f t="shared" si="0"/>
        <v>0</v>
      </c>
    </row>
    <row r="84" spans="1:6" s="6" customFormat="1" x14ac:dyDescent="0.3">
      <c r="A84" s="23"/>
      <c r="B84" s="24"/>
      <c r="C84" s="25"/>
      <c r="D84" s="26"/>
      <c r="E84" s="27"/>
      <c r="F84" s="30"/>
    </row>
    <row r="85" spans="1:6" s="6" customFormat="1" ht="81" x14ac:dyDescent="0.3">
      <c r="A85" s="23">
        <v>39</v>
      </c>
      <c r="B85" s="60" t="s">
        <v>54</v>
      </c>
      <c r="C85" s="25">
        <v>4</v>
      </c>
      <c r="D85" s="26" t="s">
        <v>27</v>
      </c>
      <c r="E85" s="1"/>
      <c r="F85" s="30">
        <f t="shared" si="0"/>
        <v>0</v>
      </c>
    </row>
    <row r="86" spans="1:6" s="6" customFormat="1" x14ac:dyDescent="0.3">
      <c r="A86" s="23"/>
      <c r="B86" s="60"/>
      <c r="C86" s="25"/>
      <c r="D86" s="26"/>
      <c r="E86" s="27"/>
      <c r="F86" s="30"/>
    </row>
    <row r="87" spans="1:6" s="6" customFormat="1" ht="60.75" x14ac:dyDescent="0.3">
      <c r="A87" s="23">
        <v>40</v>
      </c>
      <c r="B87" s="60" t="s">
        <v>55</v>
      </c>
      <c r="C87" s="25">
        <v>15</v>
      </c>
      <c r="D87" s="26" t="s">
        <v>27</v>
      </c>
      <c r="E87" s="1"/>
      <c r="F87" s="30">
        <f t="shared" si="0"/>
        <v>0</v>
      </c>
    </row>
    <row r="88" spans="1:6" s="6" customFormat="1" x14ac:dyDescent="0.3">
      <c r="A88" s="23"/>
      <c r="B88" s="60"/>
      <c r="C88" s="25"/>
      <c r="D88" s="26"/>
      <c r="E88" s="27"/>
      <c r="F88" s="30"/>
    </row>
    <row r="89" spans="1:6" s="6" customFormat="1" ht="60.75" x14ac:dyDescent="0.3">
      <c r="A89" s="23">
        <v>41</v>
      </c>
      <c r="B89" s="60" t="s">
        <v>56</v>
      </c>
      <c r="C89" s="25">
        <v>3</v>
      </c>
      <c r="D89" s="26" t="s">
        <v>27</v>
      </c>
      <c r="E89" s="1"/>
      <c r="F89" s="30">
        <f t="shared" si="0"/>
        <v>0</v>
      </c>
    </row>
    <row r="90" spans="1:6" s="6" customFormat="1" x14ac:dyDescent="0.3">
      <c r="A90" s="23"/>
      <c r="B90" s="60"/>
      <c r="C90" s="25"/>
      <c r="D90" s="26"/>
      <c r="E90" s="27"/>
      <c r="F90" s="30"/>
    </row>
    <row r="91" spans="1:6" s="6" customFormat="1" ht="60.75" x14ac:dyDescent="0.3">
      <c r="A91" s="23">
        <v>42</v>
      </c>
      <c r="B91" s="60" t="s">
        <v>57</v>
      </c>
      <c r="C91" s="25">
        <v>3</v>
      </c>
      <c r="D91" s="26" t="s">
        <v>27</v>
      </c>
      <c r="E91" s="1"/>
      <c r="F91" s="30">
        <f t="shared" si="0"/>
        <v>0</v>
      </c>
    </row>
    <row r="92" spans="1:6" s="6" customFormat="1" x14ac:dyDescent="0.3">
      <c r="A92" s="23"/>
      <c r="B92" s="60"/>
      <c r="C92" s="25"/>
      <c r="D92" s="26"/>
      <c r="E92" s="27"/>
      <c r="F92" s="30"/>
    </row>
    <row r="93" spans="1:6" s="6" customFormat="1" ht="60.75" x14ac:dyDescent="0.3">
      <c r="A93" s="23">
        <v>43</v>
      </c>
      <c r="B93" s="60" t="s">
        <v>58</v>
      </c>
      <c r="C93" s="25">
        <v>7</v>
      </c>
      <c r="D93" s="26" t="s">
        <v>27</v>
      </c>
      <c r="E93" s="1"/>
      <c r="F93" s="30">
        <f t="shared" si="0"/>
        <v>0</v>
      </c>
    </row>
    <row r="94" spans="1:6" s="6" customFormat="1" x14ac:dyDescent="0.3">
      <c r="A94" s="23"/>
      <c r="B94" s="60"/>
      <c r="C94" s="25"/>
      <c r="D94" s="26"/>
      <c r="E94" s="27"/>
      <c r="F94" s="30"/>
    </row>
    <row r="95" spans="1:6" s="6" customFormat="1" ht="60.75" x14ac:dyDescent="0.3">
      <c r="A95" s="23">
        <v>44</v>
      </c>
      <c r="B95" s="60" t="s">
        <v>59</v>
      </c>
      <c r="C95" s="25">
        <v>1</v>
      </c>
      <c r="D95" s="26" t="s">
        <v>27</v>
      </c>
      <c r="E95" s="1"/>
      <c r="F95" s="30">
        <f t="shared" si="0"/>
        <v>0</v>
      </c>
    </row>
    <row r="96" spans="1:6" s="6" customFormat="1" x14ac:dyDescent="0.3">
      <c r="A96" s="23"/>
      <c r="B96" s="60"/>
      <c r="C96" s="25"/>
      <c r="D96" s="26"/>
      <c r="E96" s="27"/>
      <c r="F96" s="30"/>
    </row>
    <row r="97" spans="1:6" s="6" customFormat="1" ht="60.75" x14ac:dyDescent="0.3">
      <c r="A97" s="23">
        <v>45</v>
      </c>
      <c r="B97" s="60" t="s">
        <v>60</v>
      </c>
      <c r="C97" s="25">
        <v>1</v>
      </c>
      <c r="D97" s="26" t="s">
        <v>27</v>
      </c>
      <c r="E97" s="1"/>
      <c r="F97" s="30">
        <f t="shared" si="0"/>
        <v>0</v>
      </c>
    </row>
    <row r="98" spans="1:6" s="6" customFormat="1" x14ac:dyDescent="0.3">
      <c r="A98" s="23"/>
      <c r="B98" s="60"/>
      <c r="C98" s="25"/>
      <c r="D98" s="26"/>
      <c r="E98" s="27"/>
      <c r="F98" s="30"/>
    </row>
    <row r="99" spans="1:6" s="6" customFormat="1" ht="60.75" x14ac:dyDescent="0.3">
      <c r="A99" s="36">
        <v>46</v>
      </c>
      <c r="B99" s="61" t="s">
        <v>61</v>
      </c>
      <c r="C99" s="58">
        <v>22</v>
      </c>
      <c r="D99" s="59" t="s">
        <v>27</v>
      </c>
      <c r="E99" s="1"/>
      <c r="F99" s="30">
        <f t="shared" si="0"/>
        <v>0</v>
      </c>
    </row>
    <row r="100" spans="1:6" s="6" customFormat="1" x14ac:dyDescent="0.3">
      <c r="A100" s="23"/>
      <c r="B100" s="24"/>
      <c r="C100" s="25"/>
      <c r="D100" s="26"/>
      <c r="E100" s="27"/>
      <c r="F100" s="30"/>
    </row>
    <row r="101" spans="1:6" s="6" customFormat="1" ht="40.5" x14ac:dyDescent="0.3">
      <c r="A101" s="36">
        <v>47</v>
      </c>
      <c r="B101" s="57" t="s">
        <v>62</v>
      </c>
      <c r="C101" s="58">
        <v>3017</v>
      </c>
      <c r="D101" s="59" t="s">
        <v>23</v>
      </c>
      <c r="E101" s="1"/>
      <c r="F101" s="30">
        <f t="shared" ref="F101" si="1">E101*C101</f>
        <v>0</v>
      </c>
    </row>
    <row r="102" spans="1:6" s="6" customFormat="1" x14ac:dyDescent="0.3">
      <c r="A102" s="23"/>
      <c r="B102" s="24"/>
      <c r="C102" s="25"/>
      <c r="D102" s="26"/>
      <c r="E102" s="27"/>
      <c r="F102" s="30"/>
    </row>
    <row r="103" spans="1:6" s="6" customFormat="1" ht="60.75" x14ac:dyDescent="0.3">
      <c r="A103" s="36">
        <v>48</v>
      </c>
      <c r="B103" s="64" t="s">
        <v>63</v>
      </c>
      <c r="C103" s="56">
        <v>300</v>
      </c>
      <c r="D103" s="56" t="s">
        <v>19</v>
      </c>
      <c r="E103" s="1"/>
      <c r="F103" s="30">
        <f t="shared" si="0"/>
        <v>0</v>
      </c>
    </row>
    <row r="104" spans="1:6" s="6" customFormat="1" x14ac:dyDescent="0.3">
      <c r="A104" s="23"/>
      <c r="B104" s="65"/>
      <c r="C104" s="26"/>
      <c r="D104" s="26"/>
      <c r="E104" s="27"/>
      <c r="F104" s="30"/>
    </row>
    <row r="105" spans="1:6" s="6" customFormat="1" ht="81" x14ac:dyDescent="0.3">
      <c r="A105" s="36">
        <v>49</v>
      </c>
      <c r="B105" s="57" t="s">
        <v>64</v>
      </c>
      <c r="C105" s="58">
        <v>4</v>
      </c>
      <c r="D105" s="59" t="s">
        <v>27</v>
      </c>
      <c r="E105" s="1"/>
      <c r="F105" s="30">
        <f t="shared" si="0"/>
        <v>0</v>
      </c>
    </row>
    <row r="106" spans="1:6" s="6" customFormat="1" x14ac:dyDescent="0.3">
      <c r="A106" s="23"/>
      <c r="B106" s="60"/>
      <c r="C106" s="25"/>
      <c r="D106" s="26"/>
      <c r="E106" s="27"/>
      <c r="F106" s="30"/>
    </row>
    <row r="107" spans="1:6" s="6" customFormat="1" ht="60.75" x14ac:dyDescent="0.3">
      <c r="A107" s="36">
        <v>50</v>
      </c>
      <c r="B107" s="57" t="s">
        <v>65</v>
      </c>
      <c r="C107" s="58">
        <v>380</v>
      </c>
      <c r="D107" s="59" t="s">
        <v>19</v>
      </c>
      <c r="E107" s="1"/>
      <c r="F107" s="30">
        <f t="shared" si="0"/>
        <v>0</v>
      </c>
    </row>
    <row r="108" spans="1:6" s="6" customFormat="1" x14ac:dyDescent="0.3">
      <c r="A108" s="23"/>
      <c r="B108" s="60"/>
      <c r="C108" s="25"/>
      <c r="D108" s="26"/>
      <c r="E108" s="27"/>
      <c r="F108" s="30"/>
    </row>
    <row r="109" spans="1:6" s="6" customFormat="1" ht="60.75" x14ac:dyDescent="0.3">
      <c r="A109" s="36">
        <v>51</v>
      </c>
      <c r="B109" s="57" t="s">
        <v>66</v>
      </c>
      <c r="C109" s="58">
        <v>1140</v>
      </c>
      <c r="D109" s="59" t="s">
        <v>19</v>
      </c>
      <c r="E109" s="1"/>
      <c r="F109" s="30">
        <f t="shared" si="0"/>
        <v>0</v>
      </c>
    </row>
    <row r="110" spans="1:6" s="6" customFormat="1" x14ac:dyDescent="0.3">
      <c r="A110" s="23"/>
      <c r="B110" s="60"/>
      <c r="C110" s="25"/>
      <c r="D110" s="26"/>
      <c r="E110" s="27"/>
      <c r="F110" s="30"/>
    </row>
    <row r="111" spans="1:6" s="6" customFormat="1" ht="60.75" x14ac:dyDescent="0.3">
      <c r="A111" s="36">
        <v>52</v>
      </c>
      <c r="B111" s="57" t="s">
        <v>67</v>
      </c>
      <c r="C111" s="58">
        <v>157</v>
      </c>
      <c r="D111" s="59" t="s">
        <v>68</v>
      </c>
      <c r="E111" s="1"/>
      <c r="F111" s="30">
        <f t="shared" si="0"/>
        <v>0</v>
      </c>
    </row>
    <row r="112" spans="1:6" s="6" customFormat="1" x14ac:dyDescent="0.3">
      <c r="A112" s="23"/>
      <c r="B112" s="60"/>
      <c r="C112" s="25"/>
      <c r="D112" s="26"/>
      <c r="E112" s="27"/>
      <c r="F112" s="30"/>
    </row>
    <row r="113" spans="1:6" s="6" customFormat="1" ht="60.75" x14ac:dyDescent="0.3">
      <c r="A113" s="36">
        <v>53</v>
      </c>
      <c r="B113" s="57" t="s">
        <v>69</v>
      </c>
      <c r="C113" s="58">
        <v>1107</v>
      </c>
      <c r="D113" s="59" t="s">
        <v>68</v>
      </c>
      <c r="E113" s="1"/>
      <c r="F113" s="30">
        <f t="shared" si="0"/>
        <v>0</v>
      </c>
    </row>
    <row r="114" spans="1:6" s="6" customFormat="1" x14ac:dyDescent="0.3">
      <c r="A114" s="23"/>
      <c r="B114" s="60"/>
      <c r="C114" s="25"/>
      <c r="D114" s="26"/>
      <c r="E114" s="27"/>
      <c r="F114" s="30"/>
    </row>
    <row r="115" spans="1:6" s="6" customFormat="1" ht="60.75" x14ac:dyDescent="0.3">
      <c r="A115" s="36">
        <v>54</v>
      </c>
      <c r="B115" s="57" t="s">
        <v>70</v>
      </c>
      <c r="C115" s="66">
        <v>820</v>
      </c>
      <c r="D115" s="59" t="s">
        <v>19</v>
      </c>
      <c r="E115" s="1"/>
      <c r="F115" s="30">
        <f t="shared" si="0"/>
        <v>0</v>
      </c>
    </row>
    <row r="116" spans="1:6" s="6" customFormat="1" x14ac:dyDescent="0.3">
      <c r="A116" s="23"/>
      <c r="B116" s="60"/>
      <c r="C116" s="67"/>
      <c r="D116" s="26"/>
      <c r="E116" s="27"/>
      <c r="F116" s="30"/>
    </row>
    <row r="117" spans="1:6" s="6" customFormat="1" ht="60.75" x14ac:dyDescent="0.3">
      <c r="A117" s="36">
        <v>55</v>
      </c>
      <c r="B117" s="57" t="s">
        <v>71</v>
      </c>
      <c r="C117" s="66">
        <v>2</v>
      </c>
      <c r="D117" s="59" t="s">
        <v>72</v>
      </c>
      <c r="E117" s="1"/>
      <c r="F117" s="30">
        <f t="shared" si="0"/>
        <v>0</v>
      </c>
    </row>
    <row r="118" spans="1:6" s="6" customFormat="1" x14ac:dyDescent="0.3">
      <c r="A118" s="23"/>
      <c r="B118" s="60"/>
      <c r="C118" s="67"/>
      <c r="D118" s="26"/>
      <c r="E118" s="27"/>
      <c r="F118" s="30"/>
    </row>
    <row r="119" spans="1:6" s="6" customFormat="1" ht="60.75" x14ac:dyDescent="0.3">
      <c r="A119" s="36">
        <v>56</v>
      </c>
      <c r="B119" s="57" t="s">
        <v>73</v>
      </c>
      <c r="C119" s="58">
        <v>3242</v>
      </c>
      <c r="D119" s="59" t="s">
        <v>19</v>
      </c>
      <c r="E119" s="1"/>
      <c r="F119" s="30">
        <f t="shared" si="0"/>
        <v>0</v>
      </c>
    </row>
    <row r="120" spans="1:6" s="6" customFormat="1" x14ac:dyDescent="0.3">
      <c r="A120" s="23"/>
      <c r="B120" s="60"/>
      <c r="C120" s="25"/>
      <c r="D120" s="26"/>
      <c r="E120" s="27"/>
      <c r="F120" s="30"/>
    </row>
    <row r="121" spans="1:6" s="6" customFormat="1" ht="60.75" x14ac:dyDescent="0.3">
      <c r="A121" s="36">
        <v>57</v>
      </c>
      <c r="B121" s="57" t="s">
        <v>74</v>
      </c>
      <c r="C121" s="58">
        <v>315</v>
      </c>
      <c r="D121" s="59" t="s">
        <v>19</v>
      </c>
      <c r="E121" s="1"/>
      <c r="F121" s="30">
        <f t="shared" si="0"/>
        <v>0</v>
      </c>
    </row>
    <row r="122" spans="1:6" s="6" customFormat="1" x14ac:dyDescent="0.3">
      <c r="A122" s="23"/>
      <c r="B122" s="60"/>
      <c r="C122" s="25"/>
      <c r="D122" s="26"/>
      <c r="E122" s="27"/>
      <c r="F122" s="30"/>
    </row>
    <row r="123" spans="1:6" s="6" customFormat="1" ht="121.5" x14ac:dyDescent="0.3">
      <c r="A123" s="36">
        <v>58</v>
      </c>
      <c r="B123" s="31" t="s">
        <v>75</v>
      </c>
      <c r="C123" s="58">
        <v>153</v>
      </c>
      <c r="D123" s="59" t="s">
        <v>68</v>
      </c>
      <c r="E123" s="1"/>
      <c r="F123" s="30">
        <f t="shared" si="0"/>
        <v>0</v>
      </c>
    </row>
    <row r="124" spans="1:6" s="6" customFormat="1" x14ac:dyDescent="0.3">
      <c r="A124" s="23"/>
      <c r="B124" s="31"/>
      <c r="C124" s="25"/>
      <c r="D124" s="26"/>
      <c r="E124" s="27"/>
      <c r="F124" s="30"/>
    </row>
    <row r="125" spans="1:6" s="6" customFormat="1" ht="81" x14ac:dyDescent="0.3">
      <c r="A125" s="36">
        <v>59</v>
      </c>
      <c r="B125" s="57" t="s">
        <v>76</v>
      </c>
      <c r="C125" s="58">
        <v>40</v>
      </c>
      <c r="D125" s="59" t="s">
        <v>21</v>
      </c>
      <c r="E125" s="1"/>
      <c r="F125" s="30">
        <f t="shared" si="0"/>
        <v>0</v>
      </c>
    </row>
    <row r="126" spans="1:6" s="6" customFormat="1" x14ac:dyDescent="0.3">
      <c r="A126" s="23"/>
      <c r="B126" s="60"/>
      <c r="C126" s="25"/>
      <c r="D126" s="26"/>
      <c r="E126" s="27"/>
      <c r="F126" s="30"/>
    </row>
    <row r="127" spans="1:6" s="6" customFormat="1" ht="60.75" x14ac:dyDescent="0.3">
      <c r="A127" s="36">
        <v>60</v>
      </c>
      <c r="B127" s="57" t="s">
        <v>77</v>
      </c>
      <c r="C127" s="58">
        <v>580</v>
      </c>
      <c r="D127" s="59" t="s">
        <v>17</v>
      </c>
      <c r="E127" s="1"/>
      <c r="F127" s="30">
        <f t="shared" si="0"/>
        <v>0</v>
      </c>
    </row>
    <row r="128" spans="1:6" s="6" customFormat="1" x14ac:dyDescent="0.3">
      <c r="A128" s="23"/>
      <c r="B128" s="60"/>
      <c r="C128" s="25"/>
      <c r="D128" s="26"/>
      <c r="E128" s="27"/>
      <c r="F128" s="30"/>
    </row>
    <row r="129" spans="1:6" s="6" customFormat="1" ht="60.75" x14ac:dyDescent="0.3">
      <c r="A129" s="36">
        <v>61</v>
      </c>
      <c r="B129" s="57" t="s">
        <v>78</v>
      </c>
      <c r="C129" s="58">
        <v>6200</v>
      </c>
      <c r="D129" s="59" t="s">
        <v>19</v>
      </c>
      <c r="E129" s="1"/>
      <c r="F129" s="30">
        <f t="shared" si="0"/>
        <v>0</v>
      </c>
    </row>
    <row r="130" spans="1:6" s="6" customFormat="1" x14ac:dyDescent="0.3">
      <c r="A130" s="23"/>
      <c r="B130" s="60"/>
      <c r="C130" s="25"/>
      <c r="D130" s="26"/>
      <c r="E130" s="27"/>
      <c r="F130" s="30"/>
    </row>
    <row r="131" spans="1:6" s="6" customFormat="1" ht="60.75" x14ac:dyDescent="0.3">
      <c r="A131" s="36">
        <v>62</v>
      </c>
      <c r="B131" s="57" t="s">
        <v>79</v>
      </c>
      <c r="C131" s="58">
        <v>640</v>
      </c>
      <c r="D131" s="59" t="s">
        <v>19</v>
      </c>
      <c r="E131" s="1"/>
      <c r="F131" s="30">
        <f t="shared" si="0"/>
        <v>0</v>
      </c>
    </row>
    <row r="132" spans="1:6" s="6" customFormat="1" x14ac:dyDescent="0.3">
      <c r="A132" s="23"/>
      <c r="B132" s="60"/>
      <c r="C132" s="25"/>
      <c r="D132" s="26"/>
      <c r="E132" s="27"/>
      <c r="F132" s="30"/>
    </row>
    <row r="133" spans="1:6" s="6" customFormat="1" ht="60.75" x14ac:dyDescent="0.3">
      <c r="A133" s="36">
        <v>63</v>
      </c>
      <c r="B133" s="57" t="s">
        <v>80</v>
      </c>
      <c r="C133" s="58">
        <v>100</v>
      </c>
      <c r="D133" s="59" t="s">
        <v>27</v>
      </c>
      <c r="E133" s="1"/>
      <c r="F133" s="30">
        <f t="shared" si="0"/>
        <v>0</v>
      </c>
    </row>
    <row r="134" spans="1:6" s="6" customFormat="1" x14ac:dyDescent="0.3">
      <c r="A134" s="23"/>
      <c r="B134" s="60"/>
      <c r="C134" s="25"/>
      <c r="D134" s="26"/>
      <c r="E134" s="27"/>
      <c r="F134" s="30"/>
    </row>
    <row r="135" spans="1:6" s="6" customFormat="1" ht="60.75" x14ac:dyDescent="0.3">
      <c r="A135" s="36">
        <v>64</v>
      </c>
      <c r="B135" s="57" t="s">
        <v>81</v>
      </c>
      <c r="C135" s="58">
        <v>3</v>
      </c>
      <c r="D135" s="59" t="s">
        <v>82</v>
      </c>
      <c r="E135" s="1"/>
      <c r="F135" s="30">
        <f t="shared" si="0"/>
        <v>0</v>
      </c>
    </row>
    <row r="136" spans="1:6" s="6" customFormat="1" x14ac:dyDescent="0.3">
      <c r="A136" s="23"/>
      <c r="B136" s="60"/>
      <c r="C136" s="25"/>
      <c r="D136" s="26"/>
      <c r="E136" s="27"/>
      <c r="F136" s="30"/>
    </row>
    <row r="137" spans="1:6" s="6" customFormat="1" ht="40.5" x14ac:dyDescent="0.3">
      <c r="A137" s="36">
        <v>65</v>
      </c>
      <c r="B137" s="57" t="s">
        <v>83</v>
      </c>
      <c r="C137" s="58">
        <v>26</v>
      </c>
      <c r="D137" s="59" t="s">
        <v>82</v>
      </c>
      <c r="E137" s="1"/>
      <c r="F137" s="30">
        <f t="shared" si="0"/>
        <v>0</v>
      </c>
    </row>
    <row r="138" spans="1:6" s="6" customFormat="1" x14ac:dyDescent="0.3">
      <c r="A138" s="23"/>
      <c r="B138" s="60"/>
      <c r="C138" s="25"/>
      <c r="D138" s="26"/>
      <c r="E138" s="27"/>
      <c r="F138" s="30"/>
    </row>
    <row r="139" spans="1:6" s="6" customFormat="1" ht="60.75" x14ac:dyDescent="0.3">
      <c r="A139" s="36">
        <v>66</v>
      </c>
      <c r="B139" s="57" t="s">
        <v>84</v>
      </c>
      <c r="C139" s="58">
        <v>2700</v>
      </c>
      <c r="D139" s="59" t="s">
        <v>23</v>
      </c>
      <c r="E139" s="1"/>
      <c r="F139" s="30">
        <f t="shared" si="0"/>
        <v>0</v>
      </c>
    </row>
    <row r="140" spans="1:6" s="6" customFormat="1" x14ac:dyDescent="0.3">
      <c r="A140" s="23"/>
      <c r="B140" s="60"/>
      <c r="C140" s="25"/>
      <c r="D140" s="26"/>
      <c r="E140" s="27"/>
      <c r="F140" s="30"/>
    </row>
    <row r="141" spans="1:6" s="6" customFormat="1" ht="60.75" x14ac:dyDescent="0.3">
      <c r="A141" s="36">
        <v>67</v>
      </c>
      <c r="B141" s="54" t="s">
        <v>85</v>
      </c>
      <c r="C141" s="55">
        <v>176</v>
      </c>
      <c r="D141" s="56" t="s">
        <v>23</v>
      </c>
      <c r="E141" s="1"/>
      <c r="F141" s="30">
        <f t="shared" si="0"/>
        <v>0</v>
      </c>
    </row>
    <row r="142" spans="1:6" s="6" customFormat="1" x14ac:dyDescent="0.3">
      <c r="A142" s="23"/>
      <c r="B142" s="60"/>
      <c r="C142" s="25"/>
      <c r="D142" s="26"/>
      <c r="E142" s="27"/>
      <c r="F142" s="30"/>
    </row>
    <row r="143" spans="1:6" s="6" customFormat="1" x14ac:dyDescent="0.3">
      <c r="A143" s="36">
        <v>68</v>
      </c>
      <c r="B143" s="54" t="s">
        <v>86</v>
      </c>
      <c r="C143" s="55">
        <v>1</v>
      </c>
      <c r="D143" s="56" t="s">
        <v>15</v>
      </c>
      <c r="E143" s="1"/>
      <c r="F143" s="30">
        <f t="shared" si="0"/>
        <v>0</v>
      </c>
    </row>
    <row r="144" spans="1:6" s="6" customFormat="1" x14ac:dyDescent="0.3">
      <c r="A144" s="37"/>
      <c r="B144" s="68"/>
      <c r="C144" s="69"/>
      <c r="D144" s="70"/>
      <c r="E144" s="27"/>
      <c r="F144" s="30"/>
    </row>
    <row r="145" spans="1:6" s="6" customFormat="1" ht="40.5" x14ac:dyDescent="0.3">
      <c r="A145" s="38">
        <v>69</v>
      </c>
      <c r="B145" s="71" t="s">
        <v>87</v>
      </c>
      <c r="C145" s="72">
        <v>1</v>
      </c>
      <c r="D145" s="73" t="s">
        <v>15</v>
      </c>
      <c r="E145" s="1"/>
      <c r="F145" s="30">
        <f t="shared" si="0"/>
        <v>0</v>
      </c>
    </row>
    <row r="146" spans="1:6" s="6" customFormat="1" x14ac:dyDescent="0.3">
      <c r="A146" s="37"/>
      <c r="B146" s="68"/>
      <c r="C146" s="69"/>
      <c r="D146" s="70"/>
      <c r="E146" s="27"/>
      <c r="F146" s="30"/>
    </row>
    <row r="147" spans="1:6" s="6" customFormat="1" x14ac:dyDescent="0.3">
      <c r="A147" s="38">
        <v>70</v>
      </c>
      <c r="B147" s="71" t="s">
        <v>88</v>
      </c>
      <c r="C147" s="72">
        <v>1</v>
      </c>
      <c r="D147" s="73" t="s">
        <v>15</v>
      </c>
      <c r="E147" s="75">
        <v>518383</v>
      </c>
      <c r="F147" s="30">
        <f t="shared" si="0"/>
        <v>518383</v>
      </c>
    </row>
    <row r="148" spans="1:6" s="6" customFormat="1" x14ac:dyDescent="0.3">
      <c r="A148" s="37"/>
      <c r="B148" s="68"/>
      <c r="C148" s="69"/>
      <c r="D148" s="70"/>
      <c r="E148" s="27"/>
      <c r="F148" s="30"/>
    </row>
    <row r="149" spans="1:6" s="6" customFormat="1" x14ac:dyDescent="0.3">
      <c r="A149" s="39">
        <v>71</v>
      </c>
      <c r="B149" s="57" t="s">
        <v>89</v>
      </c>
      <c r="C149" s="58">
        <v>1</v>
      </c>
      <c r="D149" s="59" t="s">
        <v>15</v>
      </c>
      <c r="E149" s="75">
        <v>230362</v>
      </c>
      <c r="F149" s="30">
        <f t="shared" si="0"/>
        <v>230362</v>
      </c>
    </row>
    <row r="150" spans="1:6" s="6" customFormat="1" x14ac:dyDescent="0.3">
      <c r="A150" s="38"/>
      <c r="B150" s="71"/>
      <c r="C150" s="72"/>
      <c r="D150" s="73"/>
      <c r="E150" s="82"/>
      <c r="F150" s="47"/>
    </row>
    <row r="151" spans="1:6" s="6" customFormat="1" ht="60.75" x14ac:dyDescent="0.3">
      <c r="A151" s="38">
        <v>72</v>
      </c>
      <c r="B151" s="71" t="s">
        <v>110</v>
      </c>
      <c r="C151" s="72">
        <v>5000</v>
      </c>
      <c r="D151" s="73" t="s">
        <v>17</v>
      </c>
      <c r="E151" s="11"/>
      <c r="F151" s="47">
        <f>E151*C151</f>
        <v>0</v>
      </c>
    </row>
    <row r="152" spans="1:6" s="6" customFormat="1" x14ac:dyDescent="0.3">
      <c r="A152" s="38"/>
      <c r="B152" s="71"/>
      <c r="C152" s="72"/>
      <c r="D152" s="73"/>
      <c r="E152" s="82"/>
      <c r="F152" s="47"/>
    </row>
    <row r="153" spans="1:6" s="6" customFormat="1" ht="40.5" x14ac:dyDescent="0.3">
      <c r="A153" s="38">
        <v>73</v>
      </c>
      <c r="B153" s="71" t="s">
        <v>111</v>
      </c>
      <c r="C153" s="72">
        <v>5000</v>
      </c>
      <c r="D153" s="73" t="s">
        <v>17</v>
      </c>
      <c r="E153" s="11"/>
      <c r="F153" s="47">
        <f>E153*C153</f>
        <v>0</v>
      </c>
    </row>
    <row r="154" spans="1:6" s="6" customFormat="1" ht="21" thickBot="1" x14ac:dyDescent="0.35">
      <c r="A154" s="83"/>
      <c r="B154" s="84"/>
      <c r="C154" s="85"/>
      <c r="D154" s="83"/>
      <c r="E154" s="86"/>
      <c r="F154" s="86"/>
    </row>
    <row r="155" spans="1:6" ht="54.75" customHeight="1" thickBot="1" x14ac:dyDescent="0.25">
      <c r="B155" s="87" t="s">
        <v>8</v>
      </c>
      <c r="C155" s="2"/>
      <c r="D155" s="2"/>
      <c r="E155" s="34"/>
      <c r="F155" s="87">
        <f>F153+F151+F145+F143+F141+F139+F137+F135+F133+F131+F129+F127+F125+F123+F121+F119+F117+F115+F113+F111+F109+F107+F105+F103+F101+F99+F97+F95+F93+F91+F89+F87+F85+F83+F81+F79+F77+F75+F73+F71+F69+F67+F65+F63+F61+F59+F57+F55+F53+F51+F49+F47+F45+F43+F41+F39+F37+F35+F33+F31+F29+F27+F25+F23+F21+F19+F17+F15+F13+F11+F9</f>
        <v>0</v>
      </c>
    </row>
    <row r="156" spans="1:6" ht="21" thickBot="1" x14ac:dyDescent="0.25">
      <c r="B156" s="2"/>
      <c r="C156" s="2"/>
      <c r="D156" s="2"/>
      <c r="E156" s="34"/>
      <c r="F156" s="2"/>
    </row>
    <row r="157" spans="1:6" ht="54.75" customHeight="1" thickBot="1" x14ac:dyDescent="0.25">
      <c r="B157" s="20" t="s">
        <v>94</v>
      </c>
      <c r="C157" s="2"/>
      <c r="D157" s="2"/>
      <c r="E157" s="34"/>
      <c r="F157" s="34"/>
    </row>
    <row r="158" spans="1:6" ht="102.75" customHeight="1" x14ac:dyDescent="0.2">
      <c r="A158" s="43" t="s">
        <v>10</v>
      </c>
      <c r="B158" s="51" t="s">
        <v>97</v>
      </c>
      <c r="C158" s="52">
        <v>21</v>
      </c>
      <c r="D158" s="53" t="s">
        <v>27</v>
      </c>
      <c r="E158" s="13"/>
      <c r="F158" s="44">
        <f>E158*C158</f>
        <v>0</v>
      </c>
    </row>
    <row r="159" spans="1:6" x14ac:dyDescent="0.2">
      <c r="A159" s="45"/>
      <c r="B159" s="27"/>
      <c r="C159" s="26"/>
      <c r="D159" s="26"/>
      <c r="E159" s="27"/>
      <c r="F159" s="30"/>
    </row>
    <row r="160" spans="1:6" ht="101.25" x14ac:dyDescent="0.2">
      <c r="A160" s="45" t="s">
        <v>11</v>
      </c>
      <c r="B160" s="61" t="s">
        <v>98</v>
      </c>
      <c r="C160" s="58">
        <v>2664</v>
      </c>
      <c r="D160" s="59" t="s">
        <v>19</v>
      </c>
      <c r="E160" s="1"/>
      <c r="F160" s="30">
        <f>E160*C160</f>
        <v>0</v>
      </c>
    </row>
    <row r="161" spans="1:6" x14ac:dyDescent="0.2">
      <c r="A161" s="45"/>
      <c r="B161" s="27"/>
      <c r="C161" s="26"/>
      <c r="D161" s="26"/>
      <c r="E161" s="27"/>
      <c r="F161" s="30"/>
    </row>
    <row r="162" spans="1:6" ht="81" x14ac:dyDescent="0.2">
      <c r="A162" s="45" t="s">
        <v>12</v>
      </c>
      <c r="B162" s="61" t="s">
        <v>99</v>
      </c>
      <c r="C162" s="58">
        <v>1</v>
      </c>
      <c r="D162" s="59" t="s">
        <v>27</v>
      </c>
      <c r="E162" s="1"/>
      <c r="F162" s="30">
        <f>E162*C162</f>
        <v>0</v>
      </c>
    </row>
    <row r="163" spans="1:6" ht="21.75" customHeight="1" x14ac:dyDescent="0.2">
      <c r="A163" s="45"/>
      <c r="B163" s="27"/>
      <c r="C163" s="26"/>
      <c r="D163" s="26"/>
      <c r="E163" s="27"/>
      <c r="F163" s="30"/>
    </row>
    <row r="164" spans="1:6" ht="81" x14ac:dyDescent="0.2">
      <c r="A164" s="46" t="s">
        <v>96</v>
      </c>
      <c r="B164" s="74" t="s">
        <v>100</v>
      </c>
      <c r="C164" s="72">
        <v>82</v>
      </c>
      <c r="D164" s="73" t="s">
        <v>19</v>
      </c>
      <c r="E164" s="11"/>
      <c r="F164" s="47">
        <f>E164*C164</f>
        <v>0</v>
      </c>
    </row>
    <row r="165" spans="1:6" ht="21" thickBot="1" x14ac:dyDescent="0.25">
      <c r="A165" s="48"/>
      <c r="B165" s="40"/>
      <c r="C165" s="49"/>
      <c r="D165" s="49"/>
      <c r="E165" s="40"/>
      <c r="F165" s="41"/>
    </row>
    <row r="166" spans="1:6" ht="54.75" customHeight="1" thickBot="1" x14ac:dyDescent="0.25">
      <c r="B166" s="42" t="s">
        <v>13</v>
      </c>
      <c r="C166" s="2"/>
      <c r="D166" s="2"/>
      <c r="E166" s="34"/>
      <c r="F166" s="42">
        <f>SUM(F158:F164)</f>
        <v>0</v>
      </c>
    </row>
    <row r="167" spans="1:6" ht="54.75" customHeight="1" thickBot="1" x14ac:dyDescent="0.25">
      <c r="B167" s="34"/>
      <c r="C167" s="2"/>
      <c r="D167" s="2"/>
      <c r="E167" s="34"/>
      <c r="F167" s="34"/>
    </row>
    <row r="168" spans="1:6" ht="54.75" customHeight="1" thickBot="1" x14ac:dyDescent="0.25">
      <c r="B168" s="20" t="s">
        <v>95</v>
      </c>
      <c r="C168" s="2"/>
      <c r="D168" s="2"/>
      <c r="E168" s="34"/>
      <c r="F168" s="34"/>
    </row>
    <row r="169" spans="1:6" ht="81" x14ac:dyDescent="0.2">
      <c r="A169" s="43" t="s">
        <v>91</v>
      </c>
      <c r="B169" s="51" t="s">
        <v>41</v>
      </c>
      <c r="C169" s="52">
        <v>472</v>
      </c>
      <c r="D169" s="53" t="s">
        <v>19</v>
      </c>
      <c r="E169" s="13"/>
      <c r="F169" s="44">
        <f>E169*C169</f>
        <v>0</v>
      </c>
    </row>
    <row r="170" spans="1:6" ht="24.75" customHeight="1" x14ac:dyDescent="0.2">
      <c r="A170" s="45"/>
      <c r="B170" s="27"/>
      <c r="C170" s="26"/>
      <c r="D170" s="26"/>
      <c r="E170" s="27"/>
      <c r="F170" s="30"/>
    </row>
    <row r="171" spans="1:6" ht="81" x14ac:dyDescent="0.2">
      <c r="A171" s="45" t="s">
        <v>92</v>
      </c>
      <c r="B171" s="61" t="s">
        <v>99</v>
      </c>
      <c r="C171" s="58">
        <v>1</v>
      </c>
      <c r="D171" s="59" t="s">
        <v>27</v>
      </c>
      <c r="E171" s="1"/>
      <c r="F171" s="30">
        <f>E171*C171</f>
        <v>0</v>
      </c>
    </row>
    <row r="172" spans="1:6" ht="24.75" customHeight="1" x14ac:dyDescent="0.2">
      <c r="A172" s="45"/>
      <c r="B172" s="27"/>
      <c r="C172" s="26"/>
      <c r="D172" s="26"/>
      <c r="E172" s="27"/>
      <c r="F172" s="30"/>
    </row>
    <row r="173" spans="1:6" ht="81" x14ac:dyDescent="0.2">
      <c r="A173" s="46" t="s">
        <v>93</v>
      </c>
      <c r="B173" s="74" t="s">
        <v>109</v>
      </c>
      <c r="C173" s="72">
        <v>82</v>
      </c>
      <c r="D173" s="73" t="s">
        <v>19</v>
      </c>
      <c r="E173" s="11"/>
      <c r="F173" s="47">
        <f>E173*C173</f>
        <v>0</v>
      </c>
    </row>
    <row r="174" spans="1:6" x14ac:dyDescent="0.2">
      <c r="A174" s="46"/>
      <c r="B174" s="74"/>
      <c r="C174" s="72"/>
      <c r="D174" s="73"/>
      <c r="E174" s="27"/>
      <c r="F174" s="47"/>
    </row>
    <row r="175" spans="1:6" ht="102" thickBot="1" x14ac:dyDescent="0.25">
      <c r="A175" s="48" t="s">
        <v>112</v>
      </c>
      <c r="B175" s="89" t="s">
        <v>113</v>
      </c>
      <c r="C175" s="49">
        <v>1</v>
      </c>
      <c r="D175" s="49" t="s">
        <v>27</v>
      </c>
      <c r="E175" s="88"/>
      <c r="F175" s="41">
        <f>E175*C175</f>
        <v>0</v>
      </c>
    </row>
    <row r="176" spans="1:6" ht="54.75" customHeight="1" thickBot="1" x14ac:dyDescent="0.25">
      <c r="B176" s="42" t="s">
        <v>90</v>
      </c>
      <c r="C176" s="2"/>
      <c r="D176" s="2"/>
      <c r="E176" s="34"/>
      <c r="F176" s="42">
        <f>SUM(F169:F175)</f>
        <v>0</v>
      </c>
    </row>
    <row r="177" spans="1:6" ht="54.75" customHeight="1" thickBot="1" x14ac:dyDescent="0.25">
      <c r="B177" s="34"/>
      <c r="C177" s="2"/>
      <c r="D177" s="2"/>
      <c r="E177" s="34"/>
      <c r="F177" s="34"/>
    </row>
    <row r="178" spans="1:6" s="6" customFormat="1" ht="102" thickBot="1" x14ac:dyDescent="0.35">
      <c r="A178" s="2"/>
      <c r="B178" s="50" t="s">
        <v>9</v>
      </c>
      <c r="D178" s="3"/>
      <c r="E178" s="12"/>
      <c r="F178" s="12"/>
    </row>
    <row r="179" spans="1:6" s="6" customFormat="1" ht="21" thickBot="1" x14ac:dyDescent="0.35">
      <c r="A179" s="2"/>
      <c r="B179" s="4"/>
      <c r="D179" s="3"/>
      <c r="E179" s="12"/>
      <c r="F179" s="12"/>
    </row>
    <row r="180" spans="1:6" s="6" customFormat="1" ht="61.5" thickBot="1" x14ac:dyDescent="0.35">
      <c r="A180" s="2"/>
      <c r="B180" s="8" t="s">
        <v>6</v>
      </c>
      <c r="C180" s="4"/>
      <c r="D180" s="3"/>
      <c r="E180" s="12"/>
      <c r="F180" s="12"/>
    </row>
    <row r="181" spans="1:6" s="6" customFormat="1" ht="57.75" customHeight="1" x14ac:dyDescent="0.3">
      <c r="A181" s="2"/>
      <c r="B181" s="4"/>
      <c r="C181" s="4"/>
      <c r="D181" s="3"/>
      <c r="E181" s="4"/>
      <c r="F181" s="4"/>
    </row>
    <row r="182" spans="1:6" s="6" customFormat="1" ht="37.5" customHeight="1" x14ac:dyDescent="0.3">
      <c r="A182" s="2"/>
      <c r="B182" s="4"/>
      <c r="C182" s="4"/>
      <c r="D182" s="3"/>
      <c r="E182" s="4"/>
      <c r="F182" s="4"/>
    </row>
    <row r="183" spans="1:6" s="6" customFormat="1" x14ac:dyDescent="0.3">
      <c r="A183" s="2"/>
      <c r="B183" s="4"/>
      <c r="C183" s="7"/>
      <c r="D183" s="3"/>
      <c r="E183" s="4"/>
      <c r="F183" s="4"/>
    </row>
    <row r="184" spans="1:6" s="6" customFormat="1" ht="45" customHeight="1" x14ac:dyDescent="0.3">
      <c r="A184" s="2"/>
      <c r="B184" s="4"/>
      <c r="C184" s="7"/>
      <c r="D184" s="3"/>
      <c r="E184" s="4"/>
      <c r="F184" s="4"/>
    </row>
    <row r="185" spans="1:6" s="6" customFormat="1" x14ac:dyDescent="0.3">
      <c r="A185" s="2"/>
      <c r="B185" s="4"/>
      <c r="C185" s="7"/>
      <c r="D185" s="3"/>
      <c r="E185" s="4"/>
      <c r="F185" s="4"/>
    </row>
    <row r="186" spans="1:6" s="6" customFormat="1" ht="38.25" customHeight="1" x14ac:dyDescent="0.3">
      <c r="A186" s="2"/>
      <c r="B186" s="4"/>
      <c r="C186" s="7"/>
      <c r="D186" s="3"/>
      <c r="E186" s="4"/>
      <c r="F186" s="4"/>
    </row>
    <row r="187" spans="1:6" s="6" customFormat="1" x14ac:dyDescent="0.3">
      <c r="A187" s="2"/>
      <c r="B187" s="4"/>
      <c r="C187" s="7"/>
      <c r="D187" s="3"/>
      <c r="E187" s="4"/>
      <c r="F187" s="4"/>
    </row>
    <row r="188" spans="1:6" s="6" customFormat="1" ht="37.5" customHeight="1" x14ac:dyDescent="0.3">
      <c r="A188" s="2"/>
      <c r="B188" s="4"/>
      <c r="C188" s="7"/>
      <c r="D188" s="3"/>
      <c r="E188" s="4"/>
      <c r="F188" s="4"/>
    </row>
    <row r="189" spans="1:6" s="6" customFormat="1" x14ac:dyDescent="0.3">
      <c r="A189" s="2"/>
      <c r="B189" s="4"/>
      <c r="C189" s="7"/>
      <c r="D189" s="3"/>
      <c r="E189" s="4"/>
      <c r="F189" s="4"/>
    </row>
    <row r="190" spans="1:6" s="6" customFormat="1" ht="36.75" customHeight="1" x14ac:dyDescent="0.3">
      <c r="A190" s="2"/>
      <c r="B190" s="4"/>
      <c r="C190" s="7"/>
      <c r="D190" s="3"/>
      <c r="E190" s="4"/>
      <c r="F190" s="4"/>
    </row>
    <row r="191" spans="1:6" s="6" customFormat="1" x14ac:dyDescent="0.3">
      <c r="A191" s="2"/>
      <c r="B191" s="4"/>
      <c r="C191" s="7"/>
      <c r="D191" s="3"/>
      <c r="E191" s="4"/>
      <c r="F191" s="4"/>
    </row>
    <row r="192" spans="1:6" s="6" customFormat="1" ht="37.5" customHeight="1" x14ac:dyDescent="0.3">
      <c r="A192" s="2"/>
      <c r="B192" s="4"/>
      <c r="C192" s="7"/>
      <c r="D192" s="3"/>
      <c r="E192" s="4"/>
      <c r="F192" s="4"/>
    </row>
    <row r="193" spans="1:6" s="6" customFormat="1" x14ac:dyDescent="0.3">
      <c r="A193" s="2"/>
      <c r="B193" s="4"/>
      <c r="C193" s="7"/>
      <c r="D193" s="3"/>
      <c r="E193" s="4"/>
      <c r="F193" s="4"/>
    </row>
    <row r="194" spans="1:6" s="6" customFormat="1" ht="36" customHeight="1" x14ac:dyDescent="0.3">
      <c r="A194" s="2"/>
      <c r="B194" s="4"/>
      <c r="C194" s="7"/>
      <c r="D194" s="3"/>
      <c r="E194" s="4"/>
      <c r="F194" s="4"/>
    </row>
    <row r="195" spans="1:6" s="6" customFormat="1" x14ac:dyDescent="0.3">
      <c r="A195" s="2"/>
      <c r="B195" s="4"/>
      <c r="C195" s="7"/>
      <c r="D195" s="3"/>
      <c r="E195" s="4"/>
      <c r="F195" s="4"/>
    </row>
    <row r="196" spans="1:6" s="6" customFormat="1" ht="37.5" customHeight="1" x14ac:dyDescent="0.3">
      <c r="A196" s="2"/>
      <c r="B196" s="4"/>
      <c r="C196" s="7"/>
      <c r="D196" s="3"/>
      <c r="E196" s="4"/>
      <c r="F196" s="4"/>
    </row>
    <row r="197" spans="1:6" s="6" customFormat="1" x14ac:dyDescent="0.3">
      <c r="A197" s="2"/>
      <c r="B197" s="4"/>
      <c r="C197" s="7"/>
      <c r="D197" s="3"/>
      <c r="E197" s="4"/>
      <c r="F197" s="4"/>
    </row>
    <row r="198" spans="1:6" s="6" customFormat="1" ht="37.5" customHeight="1" x14ac:dyDescent="0.3">
      <c r="A198" s="2"/>
      <c r="B198" s="4"/>
      <c r="C198" s="7"/>
      <c r="D198" s="3"/>
      <c r="E198" s="4"/>
      <c r="F198" s="4"/>
    </row>
    <row r="199" spans="1:6" s="6" customFormat="1" x14ac:dyDescent="0.3">
      <c r="A199" s="2"/>
      <c r="B199" s="4"/>
      <c r="C199" s="7"/>
      <c r="D199" s="3"/>
      <c r="E199" s="4"/>
      <c r="F199" s="4"/>
    </row>
    <row r="200" spans="1:6" s="6" customFormat="1" x14ac:dyDescent="0.3">
      <c r="A200" s="2"/>
      <c r="B200" s="4"/>
      <c r="C200" s="7"/>
      <c r="D200" s="3"/>
      <c r="E200" s="4"/>
      <c r="F200" s="4"/>
    </row>
    <row r="201" spans="1:6" s="6" customFormat="1" ht="40.5" customHeight="1" x14ac:dyDescent="0.3">
      <c r="A201" s="2"/>
      <c r="B201" s="4"/>
      <c r="C201" s="7"/>
      <c r="D201" s="3"/>
      <c r="E201" s="4"/>
      <c r="F201" s="4"/>
    </row>
    <row r="202" spans="1:6" s="6" customFormat="1" x14ac:dyDescent="0.3">
      <c r="A202" s="2"/>
      <c r="B202" s="4"/>
      <c r="C202" s="7"/>
      <c r="D202" s="3"/>
      <c r="E202" s="4"/>
      <c r="F202" s="4"/>
    </row>
    <row r="203" spans="1:6" s="6" customFormat="1" ht="42" customHeight="1" x14ac:dyDescent="0.3">
      <c r="A203" s="2"/>
      <c r="B203" s="4"/>
      <c r="C203" s="7"/>
      <c r="D203" s="3"/>
      <c r="E203" s="4"/>
      <c r="F203" s="4"/>
    </row>
    <row r="204" spans="1:6" s="6" customFormat="1" x14ac:dyDescent="0.3">
      <c r="A204" s="2"/>
      <c r="B204" s="4"/>
      <c r="C204" s="7"/>
      <c r="D204" s="3"/>
      <c r="E204" s="4"/>
      <c r="F204" s="4"/>
    </row>
    <row r="205" spans="1:6" s="6" customFormat="1" x14ac:dyDescent="0.3">
      <c r="A205" s="2"/>
      <c r="B205" s="4"/>
      <c r="C205" s="7"/>
      <c r="D205" s="3"/>
      <c r="E205" s="4"/>
      <c r="F205" s="4"/>
    </row>
    <row r="206" spans="1:6" s="6" customFormat="1" x14ac:dyDescent="0.3">
      <c r="A206" s="2"/>
      <c r="B206" s="4"/>
      <c r="C206" s="7"/>
      <c r="D206" s="3"/>
      <c r="E206" s="4"/>
      <c r="F206" s="4"/>
    </row>
    <row r="207" spans="1:6" s="6" customFormat="1" x14ac:dyDescent="0.3">
      <c r="A207" s="2"/>
      <c r="B207" s="4"/>
      <c r="C207" s="7"/>
      <c r="D207" s="3"/>
      <c r="E207" s="4"/>
      <c r="F207" s="4"/>
    </row>
    <row r="208" spans="1:6" s="6" customFormat="1" x14ac:dyDescent="0.3">
      <c r="A208" s="2"/>
      <c r="B208" s="4"/>
      <c r="C208" s="7"/>
      <c r="D208" s="3"/>
      <c r="E208" s="4"/>
      <c r="F208" s="4"/>
    </row>
    <row r="209" spans="1:6" s="6" customFormat="1" x14ac:dyDescent="0.3">
      <c r="A209" s="2"/>
      <c r="B209" s="4"/>
      <c r="C209" s="7"/>
      <c r="D209" s="3"/>
      <c r="E209" s="4"/>
      <c r="F209" s="4"/>
    </row>
    <row r="210" spans="1:6" s="6" customFormat="1" x14ac:dyDescent="0.3">
      <c r="A210" s="2"/>
      <c r="B210" s="4"/>
      <c r="C210" s="7"/>
      <c r="D210" s="3"/>
      <c r="E210" s="4"/>
      <c r="F210" s="4"/>
    </row>
    <row r="211" spans="1:6" s="6" customFormat="1" ht="46.5" customHeight="1" x14ac:dyDescent="0.3">
      <c r="A211" s="2"/>
      <c r="B211" s="4"/>
      <c r="C211" s="7"/>
      <c r="D211" s="3"/>
      <c r="E211" s="4"/>
      <c r="F211" s="4"/>
    </row>
    <row r="212" spans="1:6" s="6" customFormat="1" x14ac:dyDescent="0.3">
      <c r="A212" s="2"/>
      <c r="B212" s="4"/>
      <c r="C212" s="7"/>
      <c r="D212" s="3"/>
      <c r="E212" s="4"/>
      <c r="F212" s="4"/>
    </row>
    <row r="213" spans="1:6" s="6" customFormat="1" x14ac:dyDescent="0.3">
      <c r="A213" s="2"/>
      <c r="B213" s="4"/>
      <c r="C213" s="7"/>
      <c r="D213" s="3"/>
      <c r="E213" s="4"/>
      <c r="F213" s="4"/>
    </row>
    <row r="214" spans="1:6" s="6" customFormat="1" x14ac:dyDescent="0.3">
      <c r="A214" s="2"/>
      <c r="B214" s="4"/>
      <c r="C214" s="7"/>
      <c r="D214" s="3"/>
      <c r="E214" s="4"/>
      <c r="F214" s="4"/>
    </row>
    <row r="215" spans="1:6" s="6" customFormat="1" ht="45" customHeight="1" x14ac:dyDescent="0.3">
      <c r="A215" s="2"/>
      <c r="B215" s="4"/>
      <c r="C215" s="7"/>
      <c r="D215" s="3"/>
      <c r="E215" s="4"/>
      <c r="F215" s="4"/>
    </row>
    <row r="216" spans="1:6" s="6" customFormat="1" x14ac:dyDescent="0.3">
      <c r="A216" s="2"/>
      <c r="B216" s="4"/>
      <c r="C216" s="7"/>
      <c r="D216" s="3"/>
      <c r="E216" s="4"/>
      <c r="F216" s="4"/>
    </row>
    <row r="217" spans="1:6" s="6" customFormat="1" x14ac:dyDescent="0.3">
      <c r="A217" s="2"/>
      <c r="B217" s="4"/>
      <c r="C217" s="7"/>
      <c r="D217" s="3"/>
      <c r="E217" s="4"/>
      <c r="F217" s="4"/>
    </row>
    <row r="218" spans="1:6" s="6" customFormat="1" x14ac:dyDescent="0.3">
      <c r="A218" s="2"/>
      <c r="B218" s="4"/>
      <c r="C218" s="7"/>
      <c r="D218" s="3"/>
      <c r="E218" s="4"/>
      <c r="F218" s="4"/>
    </row>
    <row r="219" spans="1:6" s="6" customFormat="1" x14ac:dyDescent="0.3">
      <c r="A219" s="2"/>
      <c r="B219" s="4"/>
      <c r="C219" s="7"/>
      <c r="D219" s="3"/>
      <c r="E219" s="4"/>
      <c r="F219" s="4"/>
    </row>
    <row r="220" spans="1:6" s="6" customFormat="1" x14ac:dyDescent="0.3">
      <c r="A220" s="2"/>
      <c r="B220" s="4"/>
      <c r="C220" s="7"/>
      <c r="D220" s="3"/>
      <c r="E220" s="4"/>
      <c r="F220" s="4"/>
    </row>
    <row r="221" spans="1:6" s="6" customFormat="1" x14ac:dyDescent="0.3">
      <c r="A221" s="2"/>
      <c r="B221" s="4"/>
      <c r="C221" s="7"/>
      <c r="D221" s="3"/>
      <c r="E221" s="4"/>
      <c r="F221" s="4"/>
    </row>
    <row r="222" spans="1:6" s="6" customFormat="1" x14ac:dyDescent="0.3">
      <c r="A222" s="2"/>
      <c r="B222" s="4"/>
      <c r="C222" s="7"/>
      <c r="D222" s="3"/>
      <c r="E222" s="4"/>
      <c r="F222" s="4"/>
    </row>
    <row r="223" spans="1:6" s="6" customFormat="1" x14ac:dyDescent="0.3">
      <c r="A223" s="2"/>
      <c r="B223" s="4"/>
      <c r="C223" s="7"/>
      <c r="D223" s="3"/>
      <c r="E223" s="4"/>
      <c r="F223" s="4"/>
    </row>
    <row r="224" spans="1:6" s="6" customFormat="1" x14ac:dyDescent="0.3">
      <c r="A224" s="2"/>
      <c r="B224" s="4"/>
      <c r="C224" s="7"/>
      <c r="D224" s="3"/>
      <c r="E224" s="4"/>
      <c r="F224" s="4"/>
    </row>
    <row r="225" spans="1:7" s="6" customFormat="1" x14ac:dyDescent="0.3">
      <c r="A225" s="2"/>
      <c r="B225" s="4"/>
      <c r="C225" s="7"/>
      <c r="D225" s="3"/>
      <c r="E225" s="4"/>
      <c r="F225" s="4"/>
    </row>
    <row r="226" spans="1:7" s="6" customFormat="1" x14ac:dyDescent="0.3">
      <c r="A226" s="2"/>
      <c r="B226" s="4"/>
      <c r="C226" s="7"/>
      <c r="D226" s="3"/>
      <c r="E226" s="4"/>
      <c r="F226" s="4"/>
      <c r="G226" s="4"/>
    </row>
  </sheetData>
  <sheetProtection algorithmName="SHA-512" hashValue="WKGD7RrYzRWThoMSLhU01/VHhmmqjCR1XaBj70kJfW/nNoHGbWBvwGuwbM3YxlZR08lVtz3j9DuVj+UKYCPUgQ==" saltValue="PiF0s7ccbMJeN3bs9ADNAQ==" spinCount="100000" sheet="1" objects="1" scenarios="1"/>
  <phoneticPr fontId="0" type="noConversion"/>
  <printOptions horizontalCentered="1" verticalCentered="1" gridLines="1"/>
  <pageMargins left="0.25" right="0.25" top="0.5" bottom="0.5" header="0.5" footer="0.23"/>
  <pageSetup scale="71" orientation="landscape" r:id="rId1"/>
  <headerFooter alignWithMargins="0">
    <oddFooter>&amp;C&amp;P of &amp;N</oddFooter>
  </headerFooter>
  <rowBreaks count="2" manualBreakCount="2">
    <brk id="33" max="5" man="1"/>
    <brk id="1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BASE BID</vt:lpstr>
      <vt:lpstr>'BASE BID'!Print_Area</vt:lpstr>
      <vt:lpstr>'BASE BID'!Print_Titles</vt:lpstr>
    </vt:vector>
  </TitlesOfParts>
  <Company>Civil Solutions,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LouAllen</dc:creator>
  <cp:lastModifiedBy>Ridgeway, Mary</cp:lastModifiedBy>
  <cp:lastPrinted>2023-11-08T18:54:56Z</cp:lastPrinted>
  <dcterms:created xsi:type="dcterms:W3CDTF">2003-12-04T13:49:19Z</dcterms:created>
  <dcterms:modified xsi:type="dcterms:W3CDTF">2023-11-08T18:56:37Z</dcterms:modified>
</cp:coreProperties>
</file>