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ROADS\North Public Safety Complex Access Road\Construction\Bid\Construction documents\"/>
    </mc:Choice>
  </mc:AlternateContent>
  <xr:revisionPtr revIDLastSave="0" documentId="13_ncr:1_{0BC1D83A-7DFA-4107-BE77-362AB093F072}" xr6:coauthVersionLast="47" xr6:coauthVersionMax="47" xr10:uidLastSave="{00000000-0000-0000-0000-000000000000}"/>
  <bookViews>
    <workbookView xWindow="-120" yWindow="-120" windowWidth="38640" windowHeight="15840" tabRatio="631" xr2:uid="{00000000-000D-0000-FFFF-FFFF00000000}"/>
  </bookViews>
  <sheets>
    <sheet name="BASE BID" sheetId="2" r:id="rId1"/>
  </sheets>
  <definedNames>
    <definedName name="_xlnm.Print_Area" localSheetId="0">'BASE BID'!$A$1:$G$99</definedName>
    <definedName name="_xlnm.Print_Titles" localSheetId="0">'BASE BID'!$1:$8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2" l="1"/>
  <c r="G85" i="2"/>
  <c r="G37" i="2" l="1"/>
  <c r="G35" i="2"/>
  <c r="G33" i="2"/>
  <c r="G31" i="2"/>
  <c r="G91" i="2"/>
  <c r="G67" i="2"/>
  <c r="G13" i="2"/>
  <c r="G11" i="2"/>
  <c r="G15" i="2"/>
  <c r="G17" i="2"/>
  <c r="G19" i="2"/>
  <c r="G21" i="2"/>
  <c r="G23" i="2"/>
  <c r="G25" i="2"/>
  <c r="G27" i="2"/>
  <c r="G29" i="2"/>
  <c r="G39" i="2"/>
  <c r="G41" i="2"/>
  <c r="G43" i="2"/>
  <c r="G45" i="2"/>
  <c r="G47" i="2"/>
  <c r="G49" i="2"/>
  <c r="G51" i="2"/>
  <c r="G53" i="2"/>
  <c r="G55" i="2"/>
  <c r="G57" i="2"/>
  <c r="G59" i="2"/>
  <c r="G61" i="2"/>
  <c r="G63" i="2"/>
  <c r="G65" i="2"/>
  <c r="G69" i="2"/>
  <c r="G71" i="2"/>
  <c r="G73" i="2"/>
  <c r="G75" i="2"/>
  <c r="G77" i="2"/>
  <c r="G79" i="2"/>
  <c r="G81" i="2"/>
  <c r="G83" i="2"/>
  <c r="G87" i="2"/>
  <c r="G89" i="2"/>
  <c r="G93" i="2"/>
  <c r="B11" i="2" l="1"/>
  <c r="B13" i="2" s="1"/>
  <c r="B15" i="2" s="1"/>
  <c r="B17" i="2" s="1"/>
  <c r="B19" i="2" s="1"/>
  <c r="B21" i="2" s="1"/>
  <c r="B23" i="2" s="1"/>
  <c r="B25" i="2" s="1"/>
  <c r="B27" i="2" l="1"/>
  <c r="B29" i="2" s="1"/>
  <c r="B31" i="2" s="1"/>
  <c r="B33" i="2" s="1"/>
  <c r="B35" i="2" s="1"/>
  <c r="B37" i="2" s="1"/>
  <c r="B39" i="2" s="1"/>
  <c r="G9" i="2"/>
  <c r="G95" i="2" s="1"/>
  <c r="B41" i="2" l="1"/>
  <c r="B43" i="2" l="1"/>
  <c r="B45" i="2" s="1"/>
  <c r="B47" i="2" s="1"/>
  <c r="B49" i="2" s="1"/>
  <c r="B51" i="2" s="1"/>
  <c r="B53" i="2" s="1"/>
  <c r="B55" i="2" s="1"/>
  <c r="B57" i="2" s="1"/>
  <c r="B59" i="2" s="1"/>
  <c r="B61" i="2" s="1"/>
  <c r="B63" i="2" s="1"/>
  <c r="B65" i="2" s="1"/>
  <c r="B67" i="2" s="1"/>
  <c r="B69" i="2" l="1"/>
  <c r="B71" i="2" s="1"/>
  <c r="B73" i="2" l="1"/>
  <c r="B75" i="2" s="1"/>
  <c r="B77" i="2" s="1"/>
  <c r="B79" i="2" s="1"/>
  <c r="B81" i="2" l="1"/>
  <c r="B83" i="2" l="1"/>
  <c r="B85" i="2" s="1"/>
  <c r="B87" i="2" s="1"/>
  <c r="B89" i="2" s="1"/>
  <c r="B91" i="2" s="1"/>
  <c r="B93" i="2" s="1"/>
</calcChain>
</file>

<file path=xl/sharedStrings.xml><?xml version="1.0" encoding="utf-8"?>
<sst xmlns="http://schemas.openxmlformats.org/spreadsheetml/2006/main" count="143" uniqueCount="108">
  <si>
    <t>DESCRIPTION</t>
  </si>
  <si>
    <t>UNIT BID SHEET</t>
  </si>
  <si>
    <t>ATTACHMENT "A"</t>
  </si>
  <si>
    <t>BID UNIT PRICE</t>
  </si>
  <si>
    <t>BID AMOUNT</t>
  </si>
  <si>
    <t>BID QTY</t>
  </si>
  <si>
    <t>BID UNIT</t>
  </si>
  <si>
    <t xml:space="preserve">COMPANY__________________________  SIGNATURE_________________________  DATE______________________________   </t>
  </si>
  <si>
    <t>ITEM NO.</t>
  </si>
  <si>
    <t>TOTAL BASE BID</t>
  </si>
  <si>
    <t>Mobilization</t>
  </si>
  <si>
    <t>Unclassified Excavation</t>
  </si>
  <si>
    <t>LS</t>
  </si>
  <si>
    <t>TON</t>
  </si>
  <si>
    <t>SY</t>
  </si>
  <si>
    <t>LF</t>
  </si>
  <si>
    <t>SF</t>
  </si>
  <si>
    <t>CY</t>
  </si>
  <si>
    <t>Temporary Seeding</t>
  </si>
  <si>
    <t>Temporary Mulching</t>
  </si>
  <si>
    <t>Seeding</t>
  </si>
  <si>
    <t>Borrow Excavation</t>
  </si>
  <si>
    <t>MILE</t>
  </si>
  <si>
    <t>Barricades, Type III</t>
  </si>
  <si>
    <t>Cones (36 Inches High)</t>
  </si>
  <si>
    <t>Channelizing Drums</t>
  </si>
  <si>
    <t>Pavement Markers, Class A-H, Type 2-D</t>
  </si>
  <si>
    <t>Traffic Control Markings, Class 2, Type A</t>
  </si>
  <si>
    <t>Solid Yellow, Class 2, Type A Traffic Stripe</t>
  </si>
  <si>
    <t>Solid White, Class 2, Type A Traffic Stripe</t>
  </si>
  <si>
    <t>Wattle</t>
  </si>
  <si>
    <t>AC</t>
  </si>
  <si>
    <t>Mulching</t>
  </si>
  <si>
    <t>Topsoil From Stockpiles</t>
  </si>
  <si>
    <t>ALL ITEMS SHALL BE CONSIDERED IN-PLACE. PRICES SHALL INCLUDE ALL LABOR, EQUIPMENT, MATERIALS, AND REMOVALS AS REQUIRED FOR CONSTRUCTION OF THE REQUIRED WORK.</t>
  </si>
  <si>
    <t>EACH</t>
  </si>
  <si>
    <t>Crushed Aggregate Base Course, Type B, Plant Mixed, 5" Compacted Thickness</t>
  </si>
  <si>
    <t>Slope Paving</t>
  </si>
  <si>
    <t>ALDOT PAY ITEM</t>
  </si>
  <si>
    <t>201A002</t>
  </si>
  <si>
    <t>206C001</t>
  </si>
  <si>
    <t>206C002</t>
  </si>
  <si>
    <t>206D000</t>
  </si>
  <si>
    <t>206D003</t>
  </si>
  <si>
    <t>206E000</t>
  </si>
  <si>
    <t>210A000</t>
  </si>
  <si>
    <t>210D000</t>
  </si>
  <si>
    <t>301A008</t>
  </si>
  <si>
    <t>424A340</t>
  </si>
  <si>
    <t>424B635</t>
  </si>
  <si>
    <t>530A001</t>
  </si>
  <si>
    <t>530A002</t>
  </si>
  <si>
    <t>530A003</t>
  </si>
  <si>
    <t>530B001</t>
  </si>
  <si>
    <t>600A000</t>
  </si>
  <si>
    <t>614A000</t>
  </si>
  <si>
    <t>620A000</t>
  </si>
  <si>
    <t>621A011</t>
  </si>
  <si>
    <t>621C015</t>
  </si>
  <si>
    <t>621C017</t>
  </si>
  <si>
    <t>623C003</t>
  </si>
  <si>
    <t>650B000</t>
  </si>
  <si>
    <t>652A100</t>
  </si>
  <si>
    <t>654A001</t>
  </si>
  <si>
    <t>656A010</t>
  </si>
  <si>
    <t>665A000</t>
  </si>
  <si>
    <t>665B001</t>
  </si>
  <si>
    <t>665I000</t>
  </si>
  <si>
    <t>665J002</t>
  </si>
  <si>
    <t>665P005</t>
  </si>
  <si>
    <t>665Q002</t>
  </si>
  <si>
    <t>701A231</t>
  </si>
  <si>
    <t>701A235</t>
  </si>
  <si>
    <t>703A002</t>
  </si>
  <si>
    <t>705A037</t>
  </si>
  <si>
    <t>710A160</t>
  </si>
  <si>
    <t>710B021</t>
  </si>
  <si>
    <t>740B000</t>
  </si>
  <si>
    <t>740D000</t>
  </si>
  <si>
    <t>740E000</t>
  </si>
  <si>
    <t>740F002</t>
  </si>
  <si>
    <t>Removing Concrete Pavement</t>
  </si>
  <si>
    <t>Removing Concrete Slope Paving</t>
  </si>
  <si>
    <t>Removing Pipe</t>
  </si>
  <si>
    <t>Removing Curb And Gutter</t>
  </si>
  <si>
    <t>Removing Headwalls</t>
  </si>
  <si>
    <t>Superpave Bituminous Concrete Wearing Surface Layer, 1/2" Maximum Aggregate Size Mix, ESAL  Range A/B</t>
  </si>
  <si>
    <t>Superpave Bituminous Concrete Upper Binder Layer, 3/4" Maximum Aggregate Size Mix, ESAL Range A/B</t>
  </si>
  <si>
    <t>Minor Structure Concrete</t>
  </si>
  <si>
    <t>Junction Boxes, Type 1 Or 1P</t>
  </si>
  <si>
    <t>Inlets, Type S1 Or S3 (1 Wing)</t>
  </si>
  <si>
    <t>Inlets, Type S1 Or S3 (2 Wing)</t>
  </si>
  <si>
    <t>Combination Curb &amp; Gutter, Type C (Modified)</t>
  </si>
  <si>
    <t>Solid Sodding (Bermuda)</t>
  </si>
  <si>
    <t>Temporary Riprap, Class 2</t>
  </si>
  <si>
    <t>Inlet Protection, Stage 3 Or 4</t>
  </si>
  <si>
    <t>Roadway Sign Post (#3 U Channel, Galvanized Steel or 2 ", 14 Ga Square Tubular Steel)</t>
  </si>
  <si>
    <t>Clearing And Grubbing (Maximum Allowable Bid $8,000 / acre) (App 2 acres)</t>
  </si>
  <si>
    <t>24" Roadway Pipe (Class 3 R.C.), Complete In Place</t>
  </si>
  <si>
    <t>18" Roadway Pipe (Class 3 R.C.), Complete In Place</t>
  </si>
  <si>
    <t>30" Roadway Pipe (Class 3 R.C.), Complete In Place</t>
  </si>
  <si>
    <t>22" Span, 14" Rise Roadway Pipe (Class 3 R.C.), Complete In Place</t>
  </si>
  <si>
    <t>Silt Fence, To Include Installation and Removal</t>
  </si>
  <si>
    <t>Construction Signs, Road Closed, 30" X 48"</t>
  </si>
  <si>
    <t>Construction Signs, Road Work Ahead, 36" X 36"</t>
  </si>
  <si>
    <t>Stop Sign, 36" (Class 10 Aluminum Flat Sign Panels 0.08" Thick, Type XI Background)</t>
  </si>
  <si>
    <t>North Public Safety Complex Access Road</t>
  </si>
  <si>
    <t>Project Number 71-23-RD01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</si>
</sst>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mm/dd/yy;@"/>
  </numFmts>
  <fonts count="5" x14ac:knownFonts="1">
    <font>
      <sz val="10"/>
      <name val="Arial"/>
    </font>
    <font>
      <b/>
      <sz val="16"/>
      <name val="Arial"/>
      <family val="2"/>
    </font>
    <font>
      <b/>
      <i/>
      <sz val="16"/>
      <name val="Arial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textRotation="90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textRotation="90" wrapText="1"/>
    </xf>
    <xf numFmtId="0" fontId="3" fillId="0" borderId="0" xfId="0" applyFont="1" applyAlignment="1">
      <alignment wrapText="1"/>
    </xf>
    <xf numFmtId="3" fontId="1" fillId="0" borderId="0" xfId="0" applyNumberFormat="1" applyFont="1" applyAlignment="1">
      <alignment horizontal="center" vertical="top" wrapText="1"/>
    </xf>
    <xf numFmtId="6" fontId="2" fillId="0" borderId="0" xfId="0" applyNumberFormat="1" applyFont="1" applyAlignment="1">
      <alignment textRotation="90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wrapText="1"/>
    </xf>
    <xf numFmtId="3" fontId="1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3" borderId="7" xfId="0" applyNumberFormat="1" applyFont="1" applyFill="1" applyBorder="1" applyAlignment="1" applyProtection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164" fontId="1" fillId="0" borderId="9" xfId="0" applyNumberFormat="1" applyFont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top" wrapText="1"/>
    </xf>
    <xf numFmtId="0" fontId="1" fillId="0" borderId="3" xfId="0" applyFont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146"/>
  <sheetViews>
    <sheetView tabSelected="1" topLeftCell="B1" zoomScale="70" zoomScaleNormal="70" zoomScaleSheetLayoutView="75" workbookViewId="0">
      <pane ySplit="8" topLeftCell="A9" activePane="bottomLeft" state="frozenSplit"/>
      <selection pane="bottomLeft" activeCell="B1" sqref="B1"/>
    </sheetView>
  </sheetViews>
  <sheetFormatPr defaultColWidth="9.140625" defaultRowHeight="20.25" x14ac:dyDescent="0.2"/>
  <cols>
    <col min="1" max="1" width="29.85546875" style="5" hidden="1" customWidth="1"/>
    <col min="2" max="2" width="14.85546875" style="2" customWidth="1"/>
    <col min="3" max="3" width="76" style="5" customWidth="1"/>
    <col min="4" max="4" width="15.28515625" style="4" customWidth="1"/>
    <col min="5" max="5" width="15.140625" style="4" customWidth="1"/>
    <col min="6" max="6" width="25.42578125" style="5" customWidth="1"/>
    <col min="7" max="7" width="28.140625" style="5" customWidth="1"/>
    <col min="8" max="27" width="12.5703125" style="5" customWidth="1"/>
    <col min="28" max="45" width="15.5703125" style="5" customWidth="1"/>
    <col min="46" max="46" width="3.5703125" style="5" customWidth="1"/>
    <col min="47" max="62" width="3.5703125" style="5" hidden="1" customWidth="1"/>
    <col min="63" max="66" width="3.5703125" style="5" customWidth="1"/>
    <col min="67" max="82" width="3.5703125" style="5" hidden="1" customWidth="1"/>
    <col min="83" max="87" width="3.5703125" style="5" customWidth="1"/>
    <col min="88" max="103" width="3.5703125" style="5" hidden="1" customWidth="1"/>
    <col min="104" max="107" width="3.5703125" style="5" customWidth="1"/>
    <col min="108" max="122" width="3.5703125" style="5" hidden="1" customWidth="1"/>
    <col min="123" max="133" width="3.5703125" style="5" customWidth="1"/>
    <col min="134" max="134" width="6.5703125" style="5" customWidth="1"/>
    <col min="135" max="16384" width="9.140625" style="5"/>
  </cols>
  <sheetData>
    <row r="1" spans="1:11" x14ac:dyDescent="0.2">
      <c r="C1" s="3" t="s">
        <v>2</v>
      </c>
      <c r="D1" s="3"/>
      <c r="G1" s="6">
        <f ca="1">TODAY()</f>
        <v>45727</v>
      </c>
    </row>
    <row r="2" spans="1:11" x14ac:dyDescent="0.2">
      <c r="C2" s="3"/>
      <c r="D2" s="3"/>
    </row>
    <row r="3" spans="1:11" x14ac:dyDescent="0.3">
      <c r="B3" s="19" t="s">
        <v>106</v>
      </c>
      <c r="C3" s="19"/>
      <c r="D3" s="19"/>
    </row>
    <row r="4" spans="1:11" x14ac:dyDescent="0.2">
      <c r="C4" s="3" t="s">
        <v>107</v>
      </c>
      <c r="D4" s="3"/>
      <c r="F4" s="8"/>
    </row>
    <row r="5" spans="1:11" x14ac:dyDescent="0.2">
      <c r="C5" s="4"/>
      <c r="D5" s="3"/>
    </row>
    <row r="6" spans="1:11" x14ac:dyDescent="0.2">
      <c r="C6" s="3" t="s">
        <v>1</v>
      </c>
    </row>
    <row r="7" spans="1:11" s="2" customFormat="1" ht="21" thickBot="1" x14ac:dyDescent="0.25"/>
    <row r="8" spans="1:11" s="13" customFormat="1" x14ac:dyDescent="0.3">
      <c r="A8" s="13" t="s">
        <v>38</v>
      </c>
      <c r="B8" s="9" t="s">
        <v>8</v>
      </c>
      <c r="C8" s="10" t="s">
        <v>0</v>
      </c>
      <c r="D8" s="10" t="s">
        <v>5</v>
      </c>
      <c r="E8" s="9" t="s">
        <v>6</v>
      </c>
      <c r="F8" s="11" t="s">
        <v>3</v>
      </c>
      <c r="G8" s="11" t="s">
        <v>4</v>
      </c>
      <c r="H8" s="12"/>
      <c r="I8" s="12"/>
      <c r="J8" s="12"/>
      <c r="K8" s="12"/>
    </row>
    <row r="9" spans="1:11" s="13" customFormat="1" ht="40.5" x14ac:dyDescent="0.3">
      <c r="A9" s="13" t="s">
        <v>39</v>
      </c>
      <c r="B9" s="20">
        <v>1</v>
      </c>
      <c r="C9" s="21" t="s">
        <v>97</v>
      </c>
      <c r="D9" s="22">
        <v>1</v>
      </c>
      <c r="E9" s="20" t="s">
        <v>12</v>
      </c>
      <c r="F9" s="1"/>
      <c r="G9" s="23">
        <f>F9*D9</f>
        <v>0</v>
      </c>
      <c r="H9" s="12"/>
      <c r="I9" s="12"/>
      <c r="J9" s="12"/>
      <c r="K9" s="12"/>
    </row>
    <row r="10" spans="1:11" s="13" customFormat="1" ht="20.100000000000001" customHeight="1" x14ac:dyDescent="0.3">
      <c r="B10" s="20"/>
      <c r="C10" s="21"/>
      <c r="D10" s="22"/>
      <c r="E10" s="20"/>
      <c r="F10" s="23"/>
      <c r="G10" s="23"/>
      <c r="H10" s="12"/>
      <c r="I10" s="12"/>
      <c r="J10" s="12"/>
      <c r="K10" s="12"/>
    </row>
    <row r="11" spans="1:11" s="13" customFormat="1" x14ac:dyDescent="0.3">
      <c r="A11" s="13" t="s">
        <v>40</v>
      </c>
      <c r="B11" s="20">
        <f>B9+1</f>
        <v>2</v>
      </c>
      <c r="C11" s="21" t="s">
        <v>81</v>
      </c>
      <c r="D11" s="22">
        <v>25</v>
      </c>
      <c r="E11" s="20" t="s">
        <v>14</v>
      </c>
      <c r="F11" s="1"/>
      <c r="G11" s="23">
        <f t="shared" ref="G11:G19" si="0">F11*D11</f>
        <v>0</v>
      </c>
      <c r="H11" s="18"/>
      <c r="I11" s="12"/>
      <c r="J11" s="12"/>
      <c r="K11" s="12"/>
    </row>
    <row r="12" spans="1:11" s="13" customFormat="1" ht="20.100000000000001" customHeight="1" x14ac:dyDescent="0.3">
      <c r="B12" s="20"/>
      <c r="C12" s="21"/>
      <c r="D12" s="22"/>
      <c r="E12" s="20"/>
      <c r="F12" s="24"/>
      <c r="G12" s="23"/>
      <c r="H12" s="12"/>
      <c r="I12" s="12"/>
      <c r="J12" s="12"/>
      <c r="K12" s="12"/>
    </row>
    <row r="13" spans="1:11" s="13" customFormat="1" x14ac:dyDescent="0.3">
      <c r="A13" s="13" t="s">
        <v>41</v>
      </c>
      <c r="B13" s="20">
        <f t="shared" ref="B13:B53" si="1">B11+1</f>
        <v>3</v>
      </c>
      <c r="C13" s="21" t="s">
        <v>82</v>
      </c>
      <c r="D13" s="22">
        <v>39</v>
      </c>
      <c r="E13" s="20" t="s">
        <v>14</v>
      </c>
      <c r="F13" s="1"/>
      <c r="G13" s="23">
        <f t="shared" si="0"/>
        <v>0</v>
      </c>
      <c r="H13" s="12"/>
      <c r="I13" s="12"/>
      <c r="J13" s="12"/>
      <c r="K13" s="12"/>
    </row>
    <row r="14" spans="1:11" s="13" customFormat="1" ht="20.100000000000001" customHeight="1" x14ac:dyDescent="0.3">
      <c r="B14" s="20"/>
      <c r="C14" s="21"/>
      <c r="D14" s="22"/>
      <c r="E14" s="20"/>
      <c r="F14" s="23"/>
      <c r="G14" s="23"/>
      <c r="H14" s="12"/>
      <c r="I14" s="12"/>
      <c r="J14" s="12"/>
      <c r="K14" s="12"/>
    </row>
    <row r="15" spans="1:11" s="13" customFormat="1" ht="20.100000000000001" customHeight="1" x14ac:dyDescent="0.3">
      <c r="A15" s="13" t="s">
        <v>42</v>
      </c>
      <c r="B15" s="20">
        <f t="shared" si="1"/>
        <v>4</v>
      </c>
      <c r="C15" s="21" t="s">
        <v>83</v>
      </c>
      <c r="D15" s="25">
        <v>8</v>
      </c>
      <c r="E15" s="25" t="s">
        <v>15</v>
      </c>
      <c r="F15" s="1"/>
      <c r="G15" s="23">
        <f t="shared" si="0"/>
        <v>0</v>
      </c>
      <c r="H15" s="12"/>
      <c r="I15" s="12"/>
      <c r="J15" s="12"/>
      <c r="K15" s="12"/>
    </row>
    <row r="16" spans="1:11" s="13" customFormat="1" ht="20.100000000000001" customHeight="1" x14ac:dyDescent="0.3">
      <c r="B16" s="20"/>
      <c r="C16" s="21"/>
      <c r="D16" s="25"/>
      <c r="E16" s="25"/>
      <c r="F16" s="23"/>
      <c r="G16" s="23"/>
      <c r="H16" s="12"/>
      <c r="I16" s="12"/>
      <c r="J16" s="12"/>
      <c r="K16" s="12"/>
    </row>
    <row r="17" spans="1:11" s="13" customFormat="1" ht="20.100000000000001" customHeight="1" x14ac:dyDescent="0.3">
      <c r="A17" s="13" t="s">
        <v>43</v>
      </c>
      <c r="B17" s="20">
        <f>B15+1</f>
        <v>5</v>
      </c>
      <c r="C17" s="21" t="s">
        <v>84</v>
      </c>
      <c r="D17" s="22">
        <v>213</v>
      </c>
      <c r="E17" s="20" t="s">
        <v>15</v>
      </c>
      <c r="F17" s="1"/>
      <c r="G17" s="23">
        <f t="shared" si="0"/>
        <v>0</v>
      </c>
      <c r="H17" s="12"/>
      <c r="I17" s="12"/>
      <c r="J17" s="12"/>
      <c r="K17" s="12"/>
    </row>
    <row r="18" spans="1:11" s="13" customFormat="1" ht="20.100000000000001" customHeight="1" x14ac:dyDescent="0.3">
      <c r="B18" s="20"/>
      <c r="C18" s="21"/>
      <c r="D18" s="22"/>
      <c r="E18" s="20"/>
      <c r="F18" s="23"/>
      <c r="G18" s="23"/>
      <c r="H18" s="12"/>
      <c r="I18" s="12"/>
      <c r="J18" s="12"/>
      <c r="K18" s="12"/>
    </row>
    <row r="19" spans="1:11" s="13" customFormat="1" x14ac:dyDescent="0.3">
      <c r="A19" s="13" t="s">
        <v>44</v>
      </c>
      <c r="B19" s="20">
        <f t="shared" ref="B19" si="2">B17+1</f>
        <v>6</v>
      </c>
      <c r="C19" s="21" t="s">
        <v>85</v>
      </c>
      <c r="D19" s="22">
        <v>3</v>
      </c>
      <c r="E19" s="20" t="s">
        <v>35</v>
      </c>
      <c r="F19" s="1"/>
      <c r="G19" s="23">
        <f t="shared" si="0"/>
        <v>0</v>
      </c>
      <c r="H19" s="12"/>
      <c r="I19" s="12"/>
      <c r="J19" s="12"/>
      <c r="K19" s="12"/>
    </row>
    <row r="20" spans="1:11" s="13" customFormat="1" ht="20.100000000000001" customHeight="1" x14ac:dyDescent="0.3">
      <c r="B20" s="20"/>
      <c r="C20" s="21"/>
      <c r="D20" s="22"/>
      <c r="E20" s="20"/>
      <c r="F20" s="23"/>
      <c r="G20" s="23"/>
      <c r="H20" s="12"/>
      <c r="I20" s="12"/>
      <c r="J20" s="12"/>
      <c r="K20" s="12"/>
    </row>
    <row r="21" spans="1:11" s="13" customFormat="1" x14ac:dyDescent="0.3">
      <c r="A21" s="13" t="s">
        <v>45</v>
      </c>
      <c r="B21" s="20">
        <f t="shared" si="1"/>
        <v>7</v>
      </c>
      <c r="C21" s="21" t="s">
        <v>11</v>
      </c>
      <c r="D21" s="22">
        <v>3730</v>
      </c>
      <c r="E21" s="20" t="s">
        <v>17</v>
      </c>
      <c r="F21" s="1"/>
      <c r="G21" s="23">
        <f t="shared" ref="G21:G29" si="3">F21*D21</f>
        <v>0</v>
      </c>
      <c r="H21" s="12"/>
      <c r="I21" s="12"/>
      <c r="J21" s="12"/>
      <c r="K21" s="12"/>
    </row>
    <row r="22" spans="1:11" s="13" customFormat="1" ht="20.100000000000001" customHeight="1" x14ac:dyDescent="0.3">
      <c r="B22" s="20"/>
      <c r="C22" s="21"/>
      <c r="D22" s="22"/>
      <c r="E22" s="20"/>
      <c r="F22" s="23"/>
      <c r="G22" s="23"/>
      <c r="H22" s="12"/>
      <c r="I22" s="12"/>
      <c r="J22" s="12"/>
      <c r="K22" s="12"/>
    </row>
    <row r="23" spans="1:11" s="13" customFormat="1" ht="20.100000000000001" customHeight="1" x14ac:dyDescent="0.3">
      <c r="A23" s="13" t="s">
        <v>46</v>
      </c>
      <c r="B23" s="20">
        <f t="shared" si="1"/>
        <v>8</v>
      </c>
      <c r="C23" s="21" t="s">
        <v>21</v>
      </c>
      <c r="D23" s="22">
        <v>9200</v>
      </c>
      <c r="E23" s="20" t="s">
        <v>17</v>
      </c>
      <c r="F23" s="1"/>
      <c r="G23" s="23">
        <f t="shared" si="3"/>
        <v>0</v>
      </c>
      <c r="H23" s="12"/>
      <c r="I23" s="12"/>
      <c r="J23" s="12"/>
      <c r="K23" s="12"/>
    </row>
    <row r="24" spans="1:11" s="13" customFormat="1" ht="20.100000000000001" customHeight="1" x14ac:dyDescent="0.3">
      <c r="B24" s="20"/>
      <c r="C24" s="21"/>
      <c r="D24" s="22"/>
      <c r="E24" s="20"/>
      <c r="F24" s="23"/>
      <c r="G24" s="23"/>
      <c r="H24" s="12"/>
      <c r="I24" s="12"/>
      <c r="J24" s="12"/>
      <c r="K24" s="12"/>
    </row>
    <row r="25" spans="1:11" s="13" customFormat="1" ht="40.5" x14ac:dyDescent="0.3">
      <c r="A25" s="13" t="s">
        <v>47</v>
      </c>
      <c r="B25" s="20">
        <f>B23+1</f>
        <v>9</v>
      </c>
      <c r="C25" s="21" t="s">
        <v>36</v>
      </c>
      <c r="D25" s="22">
        <v>3346</v>
      </c>
      <c r="E25" s="20" t="s">
        <v>14</v>
      </c>
      <c r="F25" s="1"/>
      <c r="G25" s="23">
        <f t="shared" si="3"/>
        <v>0</v>
      </c>
      <c r="H25" s="12"/>
      <c r="I25" s="12"/>
      <c r="J25" s="12"/>
      <c r="K25" s="12"/>
    </row>
    <row r="26" spans="1:11" s="13" customFormat="1" ht="20.100000000000001" customHeight="1" x14ac:dyDescent="0.3">
      <c r="B26" s="20"/>
      <c r="C26" s="21"/>
      <c r="D26" s="22"/>
      <c r="E26" s="20"/>
      <c r="F26" s="23"/>
      <c r="G26" s="23"/>
      <c r="H26" s="12"/>
      <c r="I26" s="12"/>
      <c r="J26" s="12"/>
      <c r="K26" s="12"/>
    </row>
    <row r="27" spans="1:11" s="13" customFormat="1" ht="63" customHeight="1" x14ac:dyDescent="0.3">
      <c r="A27" s="13" t="s">
        <v>48</v>
      </c>
      <c r="B27" s="20">
        <f>B25+1</f>
        <v>10</v>
      </c>
      <c r="C27" s="21" t="s">
        <v>86</v>
      </c>
      <c r="D27" s="22">
        <v>147</v>
      </c>
      <c r="E27" s="20" t="s">
        <v>13</v>
      </c>
      <c r="F27" s="1"/>
      <c r="G27" s="23">
        <f t="shared" si="3"/>
        <v>0</v>
      </c>
      <c r="H27" s="12"/>
      <c r="I27" s="12"/>
      <c r="J27" s="12"/>
      <c r="K27" s="12"/>
    </row>
    <row r="28" spans="1:11" s="13" customFormat="1" ht="20.100000000000001" customHeight="1" x14ac:dyDescent="0.3">
      <c r="B28" s="20"/>
      <c r="C28" s="21"/>
      <c r="D28" s="22"/>
      <c r="E28" s="20"/>
      <c r="F28" s="23"/>
      <c r="G28" s="23"/>
      <c r="H28" s="12"/>
      <c r="I28" s="12"/>
      <c r="J28" s="12"/>
      <c r="K28" s="12"/>
    </row>
    <row r="29" spans="1:11" s="13" customFormat="1" ht="60.75" x14ac:dyDescent="0.3">
      <c r="A29" s="13" t="s">
        <v>49</v>
      </c>
      <c r="B29" s="20">
        <f t="shared" si="1"/>
        <v>11</v>
      </c>
      <c r="C29" s="21" t="s">
        <v>87</v>
      </c>
      <c r="D29" s="22">
        <v>300</v>
      </c>
      <c r="E29" s="20" t="s">
        <v>13</v>
      </c>
      <c r="F29" s="1"/>
      <c r="G29" s="23">
        <f t="shared" si="3"/>
        <v>0</v>
      </c>
      <c r="H29" s="12"/>
      <c r="I29" s="12"/>
      <c r="J29" s="12"/>
      <c r="K29" s="12"/>
    </row>
    <row r="30" spans="1:11" s="13" customFormat="1" ht="20.100000000000001" customHeight="1" x14ac:dyDescent="0.3">
      <c r="B30" s="20"/>
      <c r="C30" s="21"/>
      <c r="D30" s="22"/>
      <c r="E30" s="20"/>
      <c r="F30" s="23"/>
      <c r="G30" s="23"/>
      <c r="H30" s="12"/>
      <c r="I30" s="12"/>
      <c r="J30" s="12"/>
      <c r="K30" s="12"/>
    </row>
    <row r="31" spans="1:11" s="13" customFormat="1" ht="20.25" customHeight="1" x14ac:dyDescent="0.3">
      <c r="A31" s="13" t="s">
        <v>50</v>
      </c>
      <c r="B31" s="20">
        <f t="shared" si="1"/>
        <v>12</v>
      </c>
      <c r="C31" s="21" t="s">
        <v>99</v>
      </c>
      <c r="D31" s="22">
        <v>54</v>
      </c>
      <c r="E31" s="20" t="s">
        <v>15</v>
      </c>
      <c r="F31" s="1"/>
      <c r="G31" s="23">
        <f t="shared" ref="G31:G39" si="4">F31*D31</f>
        <v>0</v>
      </c>
      <c r="H31" s="12"/>
      <c r="I31" s="12"/>
      <c r="J31" s="12"/>
      <c r="K31" s="12"/>
    </row>
    <row r="32" spans="1:11" s="13" customFormat="1" x14ac:dyDescent="0.3">
      <c r="B32" s="20"/>
      <c r="C32" s="21"/>
      <c r="D32" s="22"/>
      <c r="E32" s="20"/>
      <c r="F32" s="23"/>
      <c r="G32" s="23"/>
      <c r="H32" s="12"/>
      <c r="I32" s="12"/>
      <c r="J32" s="12"/>
      <c r="K32" s="12"/>
    </row>
    <row r="33" spans="1:11" s="13" customFormat="1" ht="20.25" customHeight="1" x14ac:dyDescent="0.3">
      <c r="A33" s="13" t="s">
        <v>51</v>
      </c>
      <c r="B33" s="20">
        <f t="shared" ref="B33" si="5">B31+1</f>
        <v>13</v>
      </c>
      <c r="C33" s="21" t="s">
        <v>98</v>
      </c>
      <c r="D33" s="22">
        <v>38</v>
      </c>
      <c r="E33" s="20" t="s">
        <v>15</v>
      </c>
      <c r="F33" s="1"/>
      <c r="G33" s="23">
        <f t="shared" si="4"/>
        <v>0</v>
      </c>
      <c r="H33" s="15"/>
      <c r="I33" s="12"/>
      <c r="J33" s="12"/>
      <c r="K33" s="12"/>
    </row>
    <row r="34" spans="1:11" s="13" customFormat="1" x14ac:dyDescent="0.3">
      <c r="B34" s="20"/>
      <c r="C34" s="21"/>
      <c r="D34" s="22"/>
      <c r="E34" s="20"/>
      <c r="F34" s="23"/>
      <c r="G34" s="23"/>
      <c r="H34" s="12"/>
      <c r="I34" s="12"/>
      <c r="J34" s="12"/>
      <c r="K34" s="12"/>
    </row>
    <row r="35" spans="1:11" s="13" customFormat="1" ht="20.25" customHeight="1" x14ac:dyDescent="0.3">
      <c r="A35" s="13" t="s">
        <v>52</v>
      </c>
      <c r="B35" s="20">
        <f t="shared" ref="B35" si="6">B33+1</f>
        <v>14</v>
      </c>
      <c r="C35" s="21" t="s">
        <v>100</v>
      </c>
      <c r="D35" s="22">
        <v>57</v>
      </c>
      <c r="E35" s="20" t="s">
        <v>15</v>
      </c>
      <c r="F35" s="1"/>
      <c r="G35" s="23">
        <f t="shared" si="4"/>
        <v>0</v>
      </c>
      <c r="H35" s="16"/>
      <c r="I35" s="12"/>
      <c r="J35" s="12"/>
      <c r="K35" s="12"/>
    </row>
    <row r="36" spans="1:11" s="13" customFormat="1" x14ac:dyDescent="0.3">
      <c r="B36" s="20"/>
      <c r="C36" s="21"/>
      <c r="D36" s="22"/>
      <c r="E36" s="20"/>
      <c r="F36" s="23"/>
      <c r="G36" s="23"/>
      <c r="I36" s="12"/>
      <c r="J36" s="12"/>
      <c r="K36" s="12"/>
    </row>
    <row r="37" spans="1:11" s="13" customFormat="1" ht="40.5" x14ac:dyDescent="0.3">
      <c r="A37" s="13" t="s">
        <v>53</v>
      </c>
      <c r="B37" s="20">
        <f t="shared" si="1"/>
        <v>15</v>
      </c>
      <c r="C37" s="21" t="s">
        <v>101</v>
      </c>
      <c r="D37" s="22">
        <v>92</v>
      </c>
      <c r="E37" s="20" t="s">
        <v>15</v>
      </c>
      <c r="F37" s="1"/>
      <c r="G37" s="23">
        <f t="shared" si="4"/>
        <v>0</v>
      </c>
      <c r="I37" s="12"/>
      <c r="J37" s="12"/>
      <c r="K37" s="12"/>
    </row>
    <row r="38" spans="1:11" s="13" customFormat="1" x14ac:dyDescent="0.3">
      <c r="B38" s="20"/>
      <c r="C38" s="21"/>
      <c r="D38" s="22"/>
      <c r="E38" s="20"/>
      <c r="F38" s="26"/>
      <c r="G38" s="23"/>
    </row>
    <row r="39" spans="1:11" s="13" customFormat="1" x14ac:dyDescent="0.3">
      <c r="A39" s="13" t="s">
        <v>54</v>
      </c>
      <c r="B39" s="20">
        <f t="shared" si="1"/>
        <v>16</v>
      </c>
      <c r="C39" s="21" t="s">
        <v>10</v>
      </c>
      <c r="D39" s="22">
        <v>1</v>
      </c>
      <c r="E39" s="20" t="s">
        <v>12</v>
      </c>
      <c r="F39" s="1"/>
      <c r="G39" s="23">
        <f t="shared" si="4"/>
        <v>0</v>
      </c>
    </row>
    <row r="40" spans="1:11" s="13" customFormat="1" x14ac:dyDescent="0.3">
      <c r="B40" s="20"/>
      <c r="C40" s="21"/>
      <c r="D40" s="22"/>
      <c r="E40" s="20"/>
      <c r="F40" s="26"/>
      <c r="G40" s="23"/>
    </row>
    <row r="41" spans="1:11" s="13" customFormat="1" x14ac:dyDescent="0.3">
      <c r="A41" s="13" t="s">
        <v>55</v>
      </c>
      <c r="B41" s="20">
        <f>B39+1</f>
        <v>17</v>
      </c>
      <c r="C41" s="21" t="s">
        <v>37</v>
      </c>
      <c r="D41" s="22">
        <v>2</v>
      </c>
      <c r="E41" s="20" t="s">
        <v>17</v>
      </c>
      <c r="F41" s="1"/>
      <c r="G41" s="23">
        <f t="shared" ref="G41" si="7">F41*D41</f>
        <v>0</v>
      </c>
    </row>
    <row r="42" spans="1:11" s="13" customFormat="1" x14ac:dyDescent="0.3">
      <c r="B42" s="20"/>
      <c r="C42" s="21"/>
      <c r="D42" s="22"/>
      <c r="E42" s="20"/>
      <c r="F42" s="23"/>
      <c r="G42" s="23"/>
    </row>
    <row r="43" spans="1:11" s="13" customFormat="1" x14ac:dyDescent="0.3">
      <c r="A43" s="13" t="s">
        <v>56</v>
      </c>
      <c r="B43" s="20">
        <f>B41+1</f>
        <v>18</v>
      </c>
      <c r="C43" s="24" t="s">
        <v>88</v>
      </c>
      <c r="D43" s="22">
        <v>1</v>
      </c>
      <c r="E43" s="20" t="s">
        <v>17</v>
      </c>
      <c r="F43" s="1"/>
      <c r="G43" s="23">
        <f t="shared" ref="G43:G81" si="8">F43*D43</f>
        <v>0</v>
      </c>
    </row>
    <row r="44" spans="1:11" s="13" customFormat="1" x14ac:dyDescent="0.3">
      <c r="B44" s="20"/>
      <c r="C44" s="24"/>
      <c r="D44" s="22"/>
      <c r="E44" s="20"/>
      <c r="F44" s="23"/>
      <c r="G44" s="23"/>
    </row>
    <row r="45" spans="1:11" s="13" customFormat="1" x14ac:dyDescent="0.3">
      <c r="A45" s="13" t="s">
        <v>57</v>
      </c>
      <c r="B45" s="20">
        <f t="shared" si="1"/>
        <v>19</v>
      </c>
      <c r="C45" s="21" t="s">
        <v>89</v>
      </c>
      <c r="D45" s="22">
        <v>1</v>
      </c>
      <c r="E45" s="20" t="s">
        <v>35</v>
      </c>
      <c r="F45" s="1"/>
      <c r="G45" s="23">
        <f t="shared" si="8"/>
        <v>0</v>
      </c>
    </row>
    <row r="46" spans="1:11" s="13" customFormat="1" x14ac:dyDescent="0.3">
      <c r="B46" s="20"/>
      <c r="C46" s="21"/>
      <c r="D46" s="22"/>
      <c r="E46" s="20"/>
      <c r="F46" s="23"/>
      <c r="G46" s="23"/>
    </row>
    <row r="47" spans="1:11" s="13" customFormat="1" x14ac:dyDescent="0.3">
      <c r="A47" s="13" t="s">
        <v>58</v>
      </c>
      <c r="B47" s="20">
        <f t="shared" ref="B47" si="9">B45+1</f>
        <v>20</v>
      </c>
      <c r="C47" s="24" t="s">
        <v>90</v>
      </c>
      <c r="D47" s="22">
        <v>4</v>
      </c>
      <c r="E47" s="20" t="s">
        <v>35</v>
      </c>
      <c r="F47" s="1"/>
      <c r="G47" s="23">
        <f t="shared" si="8"/>
        <v>0</v>
      </c>
    </row>
    <row r="48" spans="1:11" s="13" customFormat="1" x14ac:dyDescent="0.3">
      <c r="B48" s="20"/>
      <c r="C48" s="24"/>
      <c r="D48" s="22"/>
      <c r="E48" s="20"/>
      <c r="F48" s="26"/>
      <c r="G48" s="23"/>
    </row>
    <row r="49" spans="1:7" s="13" customFormat="1" x14ac:dyDescent="0.3">
      <c r="A49" s="13" t="s">
        <v>59</v>
      </c>
      <c r="B49" s="20">
        <f t="shared" ref="B49" si="10">B47+1</f>
        <v>21</v>
      </c>
      <c r="C49" s="24" t="s">
        <v>91</v>
      </c>
      <c r="D49" s="22">
        <v>2</v>
      </c>
      <c r="E49" s="20" t="s">
        <v>35</v>
      </c>
      <c r="F49" s="1"/>
      <c r="G49" s="23">
        <f t="shared" si="8"/>
        <v>0</v>
      </c>
    </row>
    <row r="50" spans="1:7" s="13" customFormat="1" x14ac:dyDescent="0.3">
      <c r="B50" s="20"/>
      <c r="C50" s="24"/>
      <c r="D50" s="22"/>
      <c r="E50" s="20"/>
      <c r="F50" s="26"/>
      <c r="G50" s="23"/>
    </row>
    <row r="51" spans="1:7" s="13" customFormat="1" x14ac:dyDescent="0.3">
      <c r="A51" s="13" t="s">
        <v>60</v>
      </c>
      <c r="B51" s="20">
        <f t="shared" si="1"/>
        <v>22</v>
      </c>
      <c r="C51" s="21" t="s">
        <v>92</v>
      </c>
      <c r="D51" s="22">
        <v>1660</v>
      </c>
      <c r="E51" s="20" t="s">
        <v>15</v>
      </c>
      <c r="F51" s="1"/>
      <c r="G51" s="23">
        <f t="shared" si="8"/>
        <v>0</v>
      </c>
    </row>
    <row r="52" spans="1:7" s="13" customFormat="1" x14ac:dyDescent="0.3">
      <c r="B52" s="20"/>
      <c r="C52" s="21"/>
      <c r="D52" s="22"/>
      <c r="E52" s="20"/>
      <c r="F52" s="26"/>
      <c r="G52" s="23"/>
    </row>
    <row r="53" spans="1:7" s="13" customFormat="1" x14ac:dyDescent="0.3">
      <c r="A53" s="13" t="s">
        <v>61</v>
      </c>
      <c r="B53" s="20">
        <f t="shared" si="1"/>
        <v>23</v>
      </c>
      <c r="C53" s="21" t="s">
        <v>33</v>
      </c>
      <c r="D53" s="22">
        <v>2888</v>
      </c>
      <c r="E53" s="20" t="s">
        <v>17</v>
      </c>
      <c r="F53" s="1"/>
      <c r="G53" s="23">
        <f t="shared" si="8"/>
        <v>0</v>
      </c>
    </row>
    <row r="54" spans="1:7" s="13" customFormat="1" x14ac:dyDescent="0.3">
      <c r="B54" s="20"/>
      <c r="C54" s="21"/>
      <c r="D54" s="22"/>
      <c r="E54" s="20"/>
      <c r="F54" s="26"/>
      <c r="G54" s="23"/>
    </row>
    <row r="55" spans="1:7" s="13" customFormat="1" x14ac:dyDescent="0.3">
      <c r="A55" s="13" t="s">
        <v>62</v>
      </c>
      <c r="B55" s="20">
        <f t="shared" ref="B55" si="11">B53+1</f>
        <v>24</v>
      </c>
      <c r="C55" s="21" t="s">
        <v>20</v>
      </c>
      <c r="D55" s="22">
        <v>1</v>
      </c>
      <c r="E55" s="20" t="s">
        <v>31</v>
      </c>
      <c r="F55" s="1"/>
      <c r="G55" s="23">
        <f t="shared" si="8"/>
        <v>0</v>
      </c>
    </row>
    <row r="56" spans="1:7" s="13" customFormat="1" x14ac:dyDescent="0.3">
      <c r="B56" s="20"/>
      <c r="C56" s="21"/>
      <c r="D56" s="22"/>
      <c r="E56" s="20"/>
      <c r="F56" s="26"/>
      <c r="G56" s="23"/>
    </row>
    <row r="57" spans="1:7" s="13" customFormat="1" x14ac:dyDescent="0.3">
      <c r="A57" s="13" t="s">
        <v>63</v>
      </c>
      <c r="B57" s="20">
        <f>B55+1</f>
        <v>25</v>
      </c>
      <c r="C57" s="21" t="s">
        <v>93</v>
      </c>
      <c r="D57" s="22">
        <v>707</v>
      </c>
      <c r="E57" s="20" t="s">
        <v>14</v>
      </c>
      <c r="F57" s="1"/>
      <c r="G57" s="23">
        <f t="shared" si="8"/>
        <v>0</v>
      </c>
    </row>
    <row r="58" spans="1:7" s="13" customFormat="1" x14ac:dyDescent="0.3">
      <c r="B58" s="20"/>
      <c r="C58" s="21"/>
      <c r="D58" s="22"/>
      <c r="E58" s="20"/>
      <c r="F58" s="26"/>
      <c r="G58" s="23"/>
    </row>
    <row r="59" spans="1:7" s="13" customFormat="1" x14ac:dyDescent="0.3">
      <c r="A59" s="13" t="s">
        <v>64</v>
      </c>
      <c r="B59" s="20">
        <f t="shared" ref="B59:B93" si="12">B57+1</f>
        <v>26</v>
      </c>
      <c r="C59" s="21" t="s">
        <v>32</v>
      </c>
      <c r="D59" s="22">
        <v>1</v>
      </c>
      <c r="E59" s="20" t="s">
        <v>31</v>
      </c>
      <c r="F59" s="1"/>
      <c r="G59" s="23">
        <f t="shared" si="8"/>
        <v>0</v>
      </c>
    </row>
    <row r="60" spans="1:7" s="13" customFormat="1" x14ac:dyDescent="0.3">
      <c r="B60" s="20"/>
      <c r="C60" s="21"/>
      <c r="D60" s="22"/>
      <c r="E60" s="20"/>
      <c r="F60" s="26"/>
      <c r="G60" s="23"/>
    </row>
    <row r="61" spans="1:7" s="13" customFormat="1" x14ac:dyDescent="0.3">
      <c r="A61" s="13" t="s">
        <v>65</v>
      </c>
      <c r="B61" s="20">
        <f t="shared" ref="B61" si="13">B59+1</f>
        <v>27</v>
      </c>
      <c r="C61" s="21" t="s">
        <v>18</v>
      </c>
      <c r="D61" s="22">
        <v>1</v>
      </c>
      <c r="E61" s="20" t="s">
        <v>31</v>
      </c>
      <c r="F61" s="1"/>
      <c r="G61" s="23">
        <f t="shared" si="8"/>
        <v>0</v>
      </c>
    </row>
    <row r="62" spans="1:7" s="13" customFormat="1" x14ac:dyDescent="0.3">
      <c r="B62" s="20"/>
      <c r="C62" s="21"/>
      <c r="D62" s="27"/>
      <c r="E62" s="20"/>
      <c r="F62" s="26"/>
      <c r="G62" s="23"/>
    </row>
    <row r="63" spans="1:7" s="13" customFormat="1" x14ac:dyDescent="0.3">
      <c r="A63" s="13" t="s">
        <v>66</v>
      </c>
      <c r="B63" s="20">
        <f t="shared" ref="B63" si="14">B61+1</f>
        <v>28</v>
      </c>
      <c r="C63" s="24" t="s">
        <v>19</v>
      </c>
      <c r="D63" s="28">
        <v>9</v>
      </c>
      <c r="E63" s="25" t="s">
        <v>13</v>
      </c>
      <c r="F63" s="1"/>
      <c r="G63" s="23">
        <f t="shared" si="8"/>
        <v>0</v>
      </c>
    </row>
    <row r="64" spans="1:7" s="13" customFormat="1" x14ac:dyDescent="0.3">
      <c r="B64" s="20"/>
      <c r="C64" s="24"/>
      <c r="D64" s="28"/>
      <c r="E64" s="25"/>
      <c r="F64" s="23"/>
      <c r="G64" s="23"/>
    </row>
    <row r="65" spans="1:7" s="13" customFormat="1" x14ac:dyDescent="0.3">
      <c r="A65" s="13" t="s">
        <v>67</v>
      </c>
      <c r="B65" s="20">
        <f t="shared" si="12"/>
        <v>29</v>
      </c>
      <c r="C65" s="21" t="s">
        <v>94</v>
      </c>
      <c r="D65" s="22">
        <v>500</v>
      </c>
      <c r="E65" s="20" t="s">
        <v>13</v>
      </c>
      <c r="F65" s="1"/>
      <c r="G65" s="23">
        <f t="shared" si="8"/>
        <v>0</v>
      </c>
    </row>
    <row r="66" spans="1:7" s="13" customFormat="1" x14ac:dyDescent="0.3">
      <c r="B66" s="20"/>
      <c r="C66" s="21"/>
      <c r="D66" s="27"/>
      <c r="E66" s="29"/>
      <c r="F66" s="23"/>
      <c r="G66" s="23"/>
    </row>
    <row r="67" spans="1:7" s="13" customFormat="1" x14ac:dyDescent="0.3">
      <c r="A67" s="13" t="s">
        <v>68</v>
      </c>
      <c r="B67" s="20">
        <f t="shared" si="12"/>
        <v>30</v>
      </c>
      <c r="C67" s="24" t="s">
        <v>102</v>
      </c>
      <c r="D67" s="28">
        <v>428</v>
      </c>
      <c r="E67" s="28" t="s">
        <v>15</v>
      </c>
      <c r="F67" s="1"/>
      <c r="G67" s="23">
        <f t="shared" si="8"/>
        <v>0</v>
      </c>
    </row>
    <row r="68" spans="1:7" s="13" customFormat="1" x14ac:dyDescent="0.3">
      <c r="B68" s="20"/>
      <c r="C68" s="24"/>
      <c r="D68" s="28"/>
      <c r="E68" s="28"/>
      <c r="F68" s="23"/>
      <c r="G68" s="23"/>
    </row>
    <row r="69" spans="1:7" s="13" customFormat="1" x14ac:dyDescent="0.3">
      <c r="A69" s="13" t="s">
        <v>69</v>
      </c>
      <c r="B69" s="20">
        <f>B67+1</f>
        <v>31</v>
      </c>
      <c r="C69" s="21" t="s">
        <v>95</v>
      </c>
      <c r="D69" s="22">
        <v>6</v>
      </c>
      <c r="E69" s="20" t="s">
        <v>35</v>
      </c>
      <c r="F69" s="1"/>
      <c r="G69" s="23">
        <f t="shared" si="8"/>
        <v>0</v>
      </c>
    </row>
    <row r="70" spans="1:7" s="13" customFormat="1" x14ac:dyDescent="0.3">
      <c r="B70" s="20"/>
      <c r="C70" s="21"/>
      <c r="D70" s="22"/>
      <c r="E70" s="20"/>
      <c r="F70" s="23"/>
      <c r="G70" s="23"/>
    </row>
    <row r="71" spans="1:7" s="13" customFormat="1" x14ac:dyDescent="0.3">
      <c r="A71" s="13" t="s">
        <v>70</v>
      </c>
      <c r="B71" s="20">
        <f t="shared" si="12"/>
        <v>32</v>
      </c>
      <c r="C71" s="21" t="s">
        <v>30</v>
      </c>
      <c r="D71" s="22">
        <v>170</v>
      </c>
      <c r="E71" s="20" t="s">
        <v>15</v>
      </c>
      <c r="F71" s="1"/>
      <c r="G71" s="23">
        <f t="shared" si="8"/>
        <v>0</v>
      </c>
    </row>
    <row r="72" spans="1:7" s="13" customFormat="1" x14ac:dyDescent="0.3">
      <c r="B72" s="20"/>
      <c r="C72" s="21"/>
      <c r="D72" s="22"/>
      <c r="E72" s="20"/>
      <c r="F72" s="23"/>
      <c r="G72" s="23"/>
    </row>
    <row r="73" spans="1:7" s="13" customFormat="1" x14ac:dyDescent="0.3">
      <c r="A73" s="13" t="s">
        <v>71</v>
      </c>
      <c r="B73" s="20">
        <f>B71+1</f>
        <v>33</v>
      </c>
      <c r="C73" s="24" t="s">
        <v>29</v>
      </c>
      <c r="D73" s="28">
        <v>1</v>
      </c>
      <c r="E73" s="25" t="s">
        <v>22</v>
      </c>
      <c r="F73" s="1"/>
      <c r="G73" s="23">
        <f t="shared" si="8"/>
        <v>0</v>
      </c>
    </row>
    <row r="74" spans="1:7" s="13" customFormat="1" x14ac:dyDescent="0.3">
      <c r="B74" s="20"/>
      <c r="C74" s="24"/>
      <c r="D74" s="28"/>
      <c r="E74" s="25"/>
      <c r="F74" s="23"/>
      <c r="G74" s="23"/>
    </row>
    <row r="75" spans="1:7" s="13" customFormat="1" x14ac:dyDescent="0.3">
      <c r="A75" s="13" t="s">
        <v>72</v>
      </c>
      <c r="B75" s="20">
        <f t="shared" si="12"/>
        <v>34</v>
      </c>
      <c r="C75" s="24" t="s">
        <v>28</v>
      </c>
      <c r="D75" s="28">
        <v>1</v>
      </c>
      <c r="E75" s="25" t="s">
        <v>22</v>
      </c>
      <c r="F75" s="1"/>
      <c r="G75" s="23">
        <f t="shared" si="8"/>
        <v>0</v>
      </c>
    </row>
    <row r="76" spans="1:7" s="13" customFormat="1" x14ac:dyDescent="0.3">
      <c r="B76" s="20"/>
      <c r="C76" s="24"/>
      <c r="D76" s="28"/>
      <c r="E76" s="25"/>
      <c r="F76" s="23"/>
      <c r="G76" s="23"/>
    </row>
    <row r="77" spans="1:7" s="13" customFormat="1" x14ac:dyDescent="0.3">
      <c r="A77" s="13" t="s">
        <v>73</v>
      </c>
      <c r="B77" s="20">
        <f t="shared" ref="B77" si="15">B75+1</f>
        <v>35</v>
      </c>
      <c r="C77" s="21" t="s">
        <v>27</v>
      </c>
      <c r="D77" s="22">
        <v>130</v>
      </c>
      <c r="E77" s="20" t="s">
        <v>16</v>
      </c>
      <c r="F77" s="1"/>
      <c r="G77" s="23">
        <f t="shared" si="8"/>
        <v>0</v>
      </c>
    </row>
    <row r="78" spans="1:7" s="13" customFormat="1" x14ac:dyDescent="0.3">
      <c r="B78" s="20"/>
      <c r="C78" s="21"/>
      <c r="D78" s="22"/>
      <c r="E78" s="20"/>
      <c r="F78" s="23"/>
      <c r="G78" s="23"/>
    </row>
    <row r="79" spans="1:7" s="13" customFormat="1" x14ac:dyDescent="0.3">
      <c r="A79" s="13" t="s">
        <v>74</v>
      </c>
      <c r="B79" s="20">
        <f t="shared" ref="B79" si="16">B77+1</f>
        <v>36</v>
      </c>
      <c r="C79" s="21" t="s">
        <v>26</v>
      </c>
      <c r="D79" s="22">
        <v>17</v>
      </c>
      <c r="E79" s="20" t="s">
        <v>35</v>
      </c>
      <c r="F79" s="1"/>
      <c r="G79" s="23">
        <f t="shared" si="8"/>
        <v>0</v>
      </c>
    </row>
    <row r="80" spans="1:7" s="13" customFormat="1" x14ac:dyDescent="0.3">
      <c r="B80" s="20"/>
      <c r="C80" s="21"/>
      <c r="D80" s="22"/>
      <c r="E80" s="20"/>
      <c r="F80" s="23"/>
      <c r="G80" s="23"/>
    </row>
    <row r="81" spans="1:7" s="13" customFormat="1" ht="40.5" x14ac:dyDescent="0.3">
      <c r="A81" s="13" t="s">
        <v>75</v>
      </c>
      <c r="B81" s="20">
        <f t="shared" si="12"/>
        <v>37</v>
      </c>
      <c r="C81" s="21" t="s">
        <v>105</v>
      </c>
      <c r="D81" s="22">
        <v>3</v>
      </c>
      <c r="E81" s="20" t="s">
        <v>35</v>
      </c>
      <c r="F81" s="1"/>
      <c r="G81" s="23">
        <f t="shared" si="8"/>
        <v>0</v>
      </c>
    </row>
    <row r="82" spans="1:7" s="13" customFormat="1" x14ac:dyDescent="0.3">
      <c r="B82" s="20"/>
      <c r="C82" s="21"/>
      <c r="D82" s="22"/>
      <c r="E82" s="20"/>
      <c r="F82" s="23"/>
      <c r="G82" s="23"/>
    </row>
    <row r="83" spans="1:7" s="13" customFormat="1" ht="40.5" x14ac:dyDescent="0.3">
      <c r="A83" s="13" t="s">
        <v>76</v>
      </c>
      <c r="B83" s="20">
        <f>B81+1</f>
        <v>38</v>
      </c>
      <c r="C83" s="21" t="s">
        <v>96</v>
      </c>
      <c r="D83" s="22">
        <v>42</v>
      </c>
      <c r="E83" s="20" t="s">
        <v>15</v>
      </c>
      <c r="F83" s="1"/>
      <c r="G83" s="23">
        <f>F83*D83</f>
        <v>0</v>
      </c>
    </row>
    <row r="84" spans="1:7" s="13" customFormat="1" x14ac:dyDescent="0.3">
      <c r="B84" s="20"/>
      <c r="C84" s="21"/>
      <c r="D84" s="22"/>
      <c r="E84" s="20"/>
      <c r="F84" s="23"/>
      <c r="G84" s="23"/>
    </row>
    <row r="85" spans="1:7" s="13" customFormat="1" x14ac:dyDescent="0.3">
      <c r="A85" s="13" t="s">
        <v>77</v>
      </c>
      <c r="B85" s="20">
        <f>B83+1</f>
        <v>39</v>
      </c>
      <c r="C85" s="21" t="s">
        <v>103</v>
      </c>
      <c r="D85" s="22">
        <v>2</v>
      </c>
      <c r="E85" s="20" t="s">
        <v>35</v>
      </c>
      <c r="F85" s="1"/>
      <c r="G85" s="23">
        <f t="shared" ref="G85" si="17">F85*D85</f>
        <v>0</v>
      </c>
    </row>
    <row r="86" spans="1:7" s="13" customFormat="1" x14ac:dyDescent="0.3">
      <c r="B86" s="20"/>
      <c r="C86" s="21"/>
      <c r="D86" s="22"/>
      <c r="E86" s="20"/>
      <c r="F86" s="23"/>
      <c r="G86" s="23"/>
    </row>
    <row r="87" spans="1:7" s="13" customFormat="1" x14ac:dyDescent="0.3">
      <c r="A87" s="13" t="s">
        <v>77</v>
      </c>
      <c r="B87" s="20">
        <f>B85+1</f>
        <v>40</v>
      </c>
      <c r="C87" s="21" t="s">
        <v>104</v>
      </c>
      <c r="D87" s="22">
        <v>2</v>
      </c>
      <c r="E87" s="20" t="s">
        <v>35</v>
      </c>
      <c r="F87" s="1"/>
      <c r="G87" s="23">
        <f t="shared" ref="G87:G91" si="18">F87*D87</f>
        <v>0</v>
      </c>
    </row>
    <row r="88" spans="1:7" s="13" customFormat="1" x14ac:dyDescent="0.3">
      <c r="B88" s="20"/>
      <c r="C88" s="21"/>
      <c r="D88" s="22"/>
      <c r="E88" s="20"/>
      <c r="F88" s="23"/>
      <c r="G88" s="23"/>
    </row>
    <row r="89" spans="1:7" s="13" customFormat="1" x14ac:dyDescent="0.3">
      <c r="A89" s="13" t="s">
        <v>78</v>
      </c>
      <c r="B89" s="20">
        <f>B87+1</f>
        <v>41</v>
      </c>
      <c r="C89" s="21" t="s">
        <v>25</v>
      </c>
      <c r="D89" s="22">
        <v>100</v>
      </c>
      <c r="E89" s="20" t="s">
        <v>35</v>
      </c>
      <c r="F89" s="1"/>
      <c r="G89" s="23">
        <f t="shared" si="18"/>
        <v>0</v>
      </c>
    </row>
    <row r="90" spans="1:7" s="13" customFormat="1" x14ac:dyDescent="0.3">
      <c r="B90" s="20"/>
      <c r="C90" s="30"/>
      <c r="D90" s="22"/>
      <c r="E90" s="20"/>
      <c r="F90" s="23"/>
      <c r="G90" s="23"/>
    </row>
    <row r="91" spans="1:7" s="13" customFormat="1" x14ac:dyDescent="0.3">
      <c r="A91" s="13" t="s">
        <v>79</v>
      </c>
      <c r="B91" s="20">
        <f t="shared" si="12"/>
        <v>42</v>
      </c>
      <c r="C91" s="21" t="s">
        <v>24</v>
      </c>
      <c r="D91" s="22">
        <v>50</v>
      </c>
      <c r="E91" s="20" t="s">
        <v>35</v>
      </c>
      <c r="F91" s="1"/>
      <c r="G91" s="23">
        <f t="shared" si="18"/>
        <v>0</v>
      </c>
    </row>
    <row r="92" spans="1:7" s="13" customFormat="1" x14ac:dyDescent="0.3">
      <c r="B92" s="20"/>
      <c r="C92" s="30"/>
      <c r="D92" s="22"/>
      <c r="E92" s="20"/>
      <c r="F92" s="23"/>
      <c r="G92" s="23"/>
    </row>
    <row r="93" spans="1:7" s="13" customFormat="1" x14ac:dyDescent="0.3">
      <c r="A93" s="13" t="s">
        <v>80</v>
      </c>
      <c r="B93" s="20">
        <f t="shared" si="12"/>
        <v>43</v>
      </c>
      <c r="C93" s="24" t="s">
        <v>23</v>
      </c>
      <c r="D93" s="22">
        <v>4</v>
      </c>
      <c r="E93" s="20" t="s">
        <v>35</v>
      </c>
      <c r="F93" s="1"/>
      <c r="G93" s="23">
        <f>F93*D93</f>
        <v>0</v>
      </c>
    </row>
    <row r="94" spans="1:7" s="13" customFormat="1" ht="21" thickBot="1" x14ac:dyDescent="0.35">
      <c r="B94" s="31"/>
      <c r="C94" s="32"/>
      <c r="D94" s="33"/>
      <c r="E94" s="33"/>
      <c r="F94" s="34"/>
      <c r="G94" s="34"/>
    </row>
    <row r="95" spans="1:7" ht="21" thickBot="1" x14ac:dyDescent="0.35">
      <c r="A95" s="13"/>
      <c r="B95" s="35" t="s">
        <v>9</v>
      </c>
      <c r="C95" s="36"/>
      <c r="D95" s="37"/>
      <c r="E95" s="38"/>
      <c r="F95" s="39"/>
      <c r="G95" s="40">
        <f>SUM(G9:G94)</f>
        <v>0</v>
      </c>
    </row>
    <row r="96" spans="1:7" ht="21" thickBot="1" x14ac:dyDescent="0.25">
      <c r="B96" s="41"/>
      <c r="C96" s="42"/>
      <c r="D96" s="42"/>
      <c r="E96" s="42"/>
      <c r="F96" s="42"/>
      <c r="G96" s="42"/>
    </row>
    <row r="97" spans="1:7" ht="102" thickBot="1" x14ac:dyDescent="0.35">
      <c r="A97" s="13"/>
      <c r="B97" s="41"/>
      <c r="C97" s="43" t="s">
        <v>34</v>
      </c>
      <c r="D97" s="41"/>
      <c r="E97" s="41"/>
      <c r="F97" s="42"/>
      <c r="G97" s="42"/>
    </row>
    <row r="98" spans="1:7" ht="21" thickBot="1" x14ac:dyDescent="0.35">
      <c r="A98" s="13"/>
      <c r="D98" s="7"/>
    </row>
    <row r="99" spans="1:7" ht="61.5" thickBot="1" x14ac:dyDescent="0.35">
      <c r="A99" s="13"/>
      <c r="C99" s="14" t="s">
        <v>7</v>
      </c>
      <c r="D99" s="7"/>
    </row>
    <row r="100" spans="1:7" x14ac:dyDescent="0.3">
      <c r="A100" s="13"/>
    </row>
    <row r="101" spans="1:7" x14ac:dyDescent="0.3">
      <c r="A101" s="13"/>
    </row>
    <row r="102" spans="1:7" x14ac:dyDescent="0.3">
      <c r="A102" s="13"/>
    </row>
    <row r="103" spans="1:7" x14ac:dyDescent="0.3">
      <c r="A103" s="13"/>
      <c r="D103" s="17"/>
    </row>
    <row r="104" spans="1:7" x14ac:dyDescent="0.3">
      <c r="A104" s="13"/>
      <c r="D104" s="17"/>
    </row>
    <row r="105" spans="1:7" x14ac:dyDescent="0.3">
      <c r="A105" s="13"/>
      <c r="D105" s="17"/>
    </row>
    <row r="106" spans="1:7" x14ac:dyDescent="0.3">
      <c r="A106" s="13"/>
      <c r="D106" s="17"/>
    </row>
    <row r="107" spans="1:7" x14ac:dyDescent="0.3">
      <c r="A107" s="13"/>
      <c r="D107" s="17"/>
    </row>
    <row r="108" spans="1:7" x14ac:dyDescent="0.3">
      <c r="A108" s="13"/>
      <c r="D108" s="17"/>
    </row>
    <row r="109" spans="1:7" x14ac:dyDescent="0.3">
      <c r="A109" s="13"/>
      <c r="D109" s="17"/>
    </row>
    <row r="110" spans="1:7" x14ac:dyDescent="0.3">
      <c r="A110" s="13"/>
      <c r="D110" s="17"/>
    </row>
    <row r="111" spans="1:7" x14ac:dyDescent="0.3">
      <c r="A111" s="13"/>
      <c r="D111" s="17"/>
    </row>
    <row r="112" spans="1:7" x14ac:dyDescent="0.3">
      <c r="A112" s="13"/>
      <c r="D112" s="17"/>
    </row>
    <row r="113" spans="1:4" x14ac:dyDescent="0.3">
      <c r="A113" s="13"/>
      <c r="D113" s="17"/>
    </row>
    <row r="114" spans="1:4" x14ac:dyDescent="0.3">
      <c r="A114" s="13"/>
      <c r="D114" s="17"/>
    </row>
    <row r="115" spans="1:4" x14ac:dyDescent="0.3">
      <c r="A115" s="13"/>
      <c r="D115" s="17"/>
    </row>
    <row r="116" spans="1:4" x14ac:dyDescent="0.3">
      <c r="A116" s="13"/>
      <c r="D116" s="17"/>
    </row>
    <row r="117" spans="1:4" x14ac:dyDescent="0.3">
      <c r="A117" s="13"/>
      <c r="D117" s="17"/>
    </row>
    <row r="118" spans="1:4" x14ac:dyDescent="0.3">
      <c r="A118" s="13"/>
      <c r="D118" s="17"/>
    </row>
    <row r="119" spans="1:4" x14ac:dyDescent="0.3">
      <c r="A119" s="13"/>
      <c r="D119" s="17"/>
    </row>
    <row r="120" spans="1:4" x14ac:dyDescent="0.3">
      <c r="A120" s="13"/>
      <c r="D120" s="17"/>
    </row>
    <row r="121" spans="1:4" x14ac:dyDescent="0.3">
      <c r="A121" s="13"/>
      <c r="D121" s="17"/>
    </row>
    <row r="122" spans="1:4" x14ac:dyDescent="0.3">
      <c r="A122" s="13"/>
      <c r="D122" s="17"/>
    </row>
    <row r="123" spans="1:4" x14ac:dyDescent="0.3">
      <c r="A123" s="13"/>
      <c r="D123" s="17"/>
    </row>
    <row r="124" spans="1:4" x14ac:dyDescent="0.3">
      <c r="A124" s="13"/>
      <c r="D124" s="17"/>
    </row>
    <row r="125" spans="1:4" x14ac:dyDescent="0.3">
      <c r="A125" s="13"/>
      <c r="D125" s="17"/>
    </row>
    <row r="126" spans="1:4" x14ac:dyDescent="0.3">
      <c r="A126" s="13"/>
      <c r="D126" s="17"/>
    </row>
    <row r="127" spans="1:4" x14ac:dyDescent="0.3">
      <c r="A127" s="13"/>
      <c r="D127" s="17"/>
    </row>
    <row r="128" spans="1:4" x14ac:dyDescent="0.3">
      <c r="A128" s="13"/>
      <c r="D128" s="17"/>
    </row>
    <row r="129" spans="1:4" x14ac:dyDescent="0.3">
      <c r="A129" s="13"/>
      <c r="D129" s="17"/>
    </row>
    <row r="130" spans="1:4" x14ac:dyDescent="0.3">
      <c r="A130" s="13"/>
      <c r="D130" s="17"/>
    </row>
    <row r="131" spans="1:4" x14ac:dyDescent="0.3">
      <c r="A131" s="13"/>
      <c r="D131" s="17"/>
    </row>
    <row r="132" spans="1:4" x14ac:dyDescent="0.3">
      <c r="A132" s="13"/>
      <c r="D132" s="17"/>
    </row>
    <row r="133" spans="1:4" x14ac:dyDescent="0.3">
      <c r="A133" s="13"/>
      <c r="D133" s="17"/>
    </row>
    <row r="134" spans="1:4" x14ac:dyDescent="0.3">
      <c r="A134" s="13"/>
      <c r="D134" s="17"/>
    </row>
    <row r="135" spans="1:4" x14ac:dyDescent="0.3">
      <c r="A135" s="13"/>
      <c r="D135" s="17"/>
    </row>
    <row r="136" spans="1:4" x14ac:dyDescent="0.3">
      <c r="A136" s="13"/>
      <c r="D136" s="17"/>
    </row>
    <row r="137" spans="1:4" x14ac:dyDescent="0.3">
      <c r="A137" s="13"/>
      <c r="D137" s="17"/>
    </row>
    <row r="138" spans="1:4" x14ac:dyDescent="0.3">
      <c r="A138" s="13"/>
      <c r="D138" s="17"/>
    </row>
    <row r="139" spans="1:4" x14ac:dyDescent="0.3">
      <c r="A139" s="13"/>
      <c r="D139" s="17"/>
    </row>
    <row r="140" spans="1:4" x14ac:dyDescent="0.3">
      <c r="A140" s="13"/>
      <c r="D140" s="17"/>
    </row>
    <row r="141" spans="1:4" x14ac:dyDescent="0.3">
      <c r="A141" s="13"/>
      <c r="D141" s="17"/>
    </row>
    <row r="142" spans="1:4" x14ac:dyDescent="0.3">
      <c r="A142" s="13"/>
      <c r="D142" s="17"/>
    </row>
    <row r="143" spans="1:4" x14ac:dyDescent="0.2">
      <c r="D143" s="17"/>
    </row>
    <row r="144" spans="1:4" x14ac:dyDescent="0.2">
      <c r="D144" s="17"/>
    </row>
    <row r="145" spans="4:4" x14ac:dyDescent="0.2">
      <c r="D145" s="17"/>
    </row>
    <row r="146" spans="4:4" x14ac:dyDescent="0.2">
      <c r="D146" s="17"/>
    </row>
  </sheetData>
  <sheetProtection algorithmName="SHA-512" hashValue="2iHJdMglUNTnHXbpXAuJZDJbGCnyAqXOLNlAeAdrQcwWy5Kv+nD/VA4Re2I/bqqWyr0ynQzOFcU1EvA11yxBgQ==" saltValue="tr/CPZEqn6bP8H68XzHRkw==" spinCount="100000" sheet="1" objects="1" scenarios="1"/>
  <mergeCells count="2">
    <mergeCell ref="B95:C95"/>
    <mergeCell ref="B3:D3"/>
  </mergeCells>
  <phoneticPr fontId="0" type="noConversion"/>
  <printOptions horizontalCentered="1"/>
  <pageMargins left="0.7" right="0.7" top="0.75" bottom="0.75" header="0.3" footer="0.3"/>
  <pageSetup scale="71" fitToHeight="0" orientation="landscape" horizontalDpi="300" verticalDpi="300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>Civil Solutions,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LouAllen</dc:creator>
  <cp:lastModifiedBy>Ridgeway, Mary</cp:lastModifiedBy>
  <cp:lastPrinted>2025-03-11T16:38:12Z</cp:lastPrinted>
  <dcterms:created xsi:type="dcterms:W3CDTF">2003-12-04T13:49:19Z</dcterms:created>
  <dcterms:modified xsi:type="dcterms:W3CDTF">2025-03-11T16:42:42Z</dcterms:modified>
</cp:coreProperties>
</file>