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GREENWAYS\Tollgate Trail Improvements\Construction\Bid\Construction documents\"/>
    </mc:Choice>
  </mc:AlternateContent>
  <xr:revisionPtr revIDLastSave="0" documentId="13_ncr:1_{6B3A31A8-109F-4E9F-A7C7-3078133B0BEC}" xr6:coauthVersionLast="47" xr6:coauthVersionMax="47" xr10:uidLastSave="{00000000-0000-0000-0000-000000000000}"/>
  <bookViews>
    <workbookView xWindow="-120" yWindow="-120" windowWidth="38640" windowHeight="15720" tabRatio="317" xr2:uid="{00000000-000D-0000-FFFF-FFFF00000000}"/>
  </bookViews>
  <sheets>
    <sheet name="BASE BID" sheetId="2" r:id="rId1"/>
  </sheets>
  <definedNames>
    <definedName name="_xlnm.Print_Area" localSheetId="0">'BASE BID'!$A$1:$F$103</definedName>
    <definedName name="_xlnm.Print_Titles" localSheetId="0">'BASE BID'!$1:$7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F55" i="2"/>
  <c r="F51" i="2"/>
  <c r="F49" i="2"/>
  <c r="F47" i="2"/>
  <c r="F45" i="2"/>
  <c r="F43" i="2"/>
  <c r="F41" i="2"/>
  <c r="F39" i="2"/>
  <c r="F37" i="2"/>
  <c r="F61" i="2"/>
  <c r="F1" i="2"/>
  <c r="F71" i="2" l="1"/>
  <c r="F33" i="2"/>
  <c r="F69" i="2"/>
  <c r="F73" i="2"/>
  <c r="F75" i="2"/>
  <c r="F27" i="2" l="1"/>
  <c r="F91" i="2"/>
  <c r="F89" i="2"/>
  <c r="F81" i="2"/>
  <c r="F94" i="2" l="1"/>
  <c r="F67" i="2" l="1"/>
  <c r="F77" i="2"/>
  <c r="F65" i="2"/>
  <c r="F63" i="2"/>
  <c r="F59" i="2"/>
  <c r="F57" i="2"/>
  <c r="F35" i="2"/>
  <c r="F79" i="2"/>
  <c r="F83" i="2"/>
  <c r="F15" i="2"/>
  <c r="F19" i="2"/>
  <c r="F21" i="2"/>
  <c r="F23" i="2"/>
  <c r="F25" i="2"/>
  <c r="F29" i="2"/>
  <c r="F31" i="2"/>
  <c r="F13" i="2"/>
  <c r="F85" i="2" l="1"/>
  <c r="F98" i="2" s="1"/>
</calcChain>
</file>

<file path=xl/sharedStrings.xml><?xml version="1.0" encoding="utf-8"?>
<sst xmlns="http://schemas.openxmlformats.org/spreadsheetml/2006/main" count="96" uniqueCount="73">
  <si>
    <t>UNIT BID SHEET</t>
  </si>
  <si>
    <t>ITEM NO.</t>
  </si>
  <si>
    <t>DESCRIPTION</t>
  </si>
  <si>
    <t>BID QTY</t>
  </si>
  <si>
    <t>BID UNIT</t>
  </si>
  <si>
    <t>BID UNIT PRICE</t>
  </si>
  <si>
    <t>BID AMOUNT</t>
  </si>
  <si>
    <t>Mobilization</t>
  </si>
  <si>
    <t>LS</t>
  </si>
  <si>
    <t>Engineering Controls</t>
  </si>
  <si>
    <t xml:space="preserve">Temporary Construction Signs ALDOT 740 Type to include mounting posts, install, maintain and remove   </t>
  </si>
  <si>
    <t>EA</t>
  </si>
  <si>
    <t>Channelizing Drum with Ballast ALDOT 740 Type to include install, maintain and remove</t>
  </si>
  <si>
    <t>Portable Changeable Message Board, ALDOT 742 Type 2 to include install, maintain and remove</t>
  </si>
  <si>
    <t>LF</t>
  </si>
  <si>
    <t>Orange Snow Fencing, install, maintain and remove</t>
  </si>
  <si>
    <t>CY</t>
  </si>
  <si>
    <t>SY</t>
  </si>
  <si>
    <t>SF</t>
  </si>
  <si>
    <t xml:space="preserve">Ton </t>
  </si>
  <si>
    <t>Tack Coat ALDOT 405 A</t>
  </si>
  <si>
    <t>Gal</t>
  </si>
  <si>
    <t>Class 2, Type A  Reflective Thermoplastic Traffic Striping, to be completed in place per C.O.H standards</t>
  </si>
  <si>
    <t>Class 2, Type A  Reflective Thermoplastic Pavement Markings, to be completed in place per C.O.H standards</t>
  </si>
  <si>
    <t>Project Allowance for HU Coordination as Directed by the Engineer</t>
  </si>
  <si>
    <t>TOTAL BASE BID</t>
  </si>
  <si>
    <t>ALL ITEMS SHALL BE CONSIDERED IN-PLACE. PRICES SHALL INCLUDE ALL LABOR, EQUIPMENT,MATERIALS, AND REMOVALS AS REQUIRED FOR CONSTRUCTION OF THE REQUIRED WORK.</t>
  </si>
  <si>
    <t xml:space="preserve">COMPANY__________________________  SIGNATURE_________________________  DATE______________________________   </t>
  </si>
  <si>
    <t>Unclassified Excavation as Needed (On Site Excavation Hauled Off Site as 15CYS/ Triaxle Load)</t>
  </si>
  <si>
    <t>Base Bid:</t>
  </si>
  <si>
    <t>Chevron Lighted Arrow Board, ALDOT 741 to include install, maintain and remove</t>
  </si>
  <si>
    <t>Concrete for Utility Conflict use as Direct by the Engineer</t>
  </si>
  <si>
    <t>Reflective Pavement Markers All Colors</t>
  </si>
  <si>
    <t>TN</t>
  </si>
  <si>
    <t>Crushed Aggregate for Misc use as Directed by the Engineer</t>
  </si>
  <si>
    <t>TOTAL OPTION NO. 1</t>
  </si>
  <si>
    <t>1-1</t>
  </si>
  <si>
    <t>1-2</t>
  </si>
  <si>
    <t>Tollgate Trail Improvements</t>
  </si>
  <si>
    <t>Project No. 71-25-WP02</t>
  </si>
  <si>
    <t>Flagmen</t>
  </si>
  <si>
    <t xml:space="preserve">HR </t>
  </si>
  <si>
    <t>Type A Silt Fence Provide, Install, Maintain and Remove</t>
  </si>
  <si>
    <t xml:space="preserve">Concrete Curb with 10" Drainage Slots anchored to the Pavement </t>
  </si>
  <si>
    <t>tons</t>
  </si>
  <si>
    <t xml:space="preserve">Geotextile Separation Fabric  </t>
  </si>
  <si>
    <t xml:space="preserve"> </t>
  </si>
  <si>
    <t xml:space="preserve">Option No. 1 Heavy Pavement Section (Add Binder) </t>
  </si>
  <si>
    <t xml:space="preserve">424-B Superpave Bitumious Concrete Binder Upper Layer, 1" Max Aggregate Size, ESAL Range A/B (Asphalt Paver Equipment) </t>
  </si>
  <si>
    <t>Ton</t>
  </si>
  <si>
    <t xml:space="preserve">Dense Graded Base ALDOT 301 825 Plant Mixed, Placed in 6" Compacted Layers </t>
  </si>
  <si>
    <t>Light Tree, Brush, Underbrush and Debris Removal (Trees 10" and Smaller up to 10 trees per Acre)</t>
  </si>
  <si>
    <t>Acre</t>
  </si>
  <si>
    <t>Medium Tree, Brush, Underbrush and Debris Removal (Trees 15" and Smaller up to 10 trees per Acre)</t>
  </si>
  <si>
    <t>Temporary traffic Control Devices (Pay items 3-7) will be provided by the Contractor and remain the Contractor's Property)</t>
  </si>
  <si>
    <t>Mulching, Class A, Type 1</t>
  </si>
  <si>
    <t xml:space="preserve">Seed, Straw and Fertilizer </t>
  </si>
  <si>
    <t xml:space="preserve">424-A Superpave Bitumious Concrete Wearing Layer, 1/2" Max Aggregate Size, ESAL Range A/B (Asphalt Paver Equipment) </t>
  </si>
  <si>
    <t>TOTAL BID (Base Bid + Option No. 1)</t>
  </si>
  <si>
    <t>36" Class III RCP to include Structure Excavaton, Crushed Agg. Bedding, Stone Backfill, Complete in Place</t>
  </si>
  <si>
    <t>45" x 29" Class III RCEP to include Structure Excavaton, Crushed Agg. Bedding, Stone Backfill, Complete in Place</t>
  </si>
  <si>
    <t>30" x 19" Class III RCEP to include Structure Excavaton, Crushed Agg. Bedding, Stone Backfill, Complete in Place</t>
  </si>
  <si>
    <t>45" x 29" Class III RCEP Flared End Section to include Safety Grate, Structure Excavaton, Crushed Agg. Bedding, Stone Backfill, Complete in Place</t>
  </si>
  <si>
    <t>30" x 19" Class III RCEP Flared End Section to include Structure Excavaton, Crushed Agg. Bedding, Stone Backfill, Complete in Place</t>
  </si>
  <si>
    <t>36" Concrete Slope Paved Headwall</t>
  </si>
  <si>
    <t>45" x 29" Concrete Slope Paved Headwall</t>
  </si>
  <si>
    <t>Concrete Collar to Connect 36" RCP to Existing Rock Culvert</t>
  </si>
  <si>
    <t xml:space="preserve">Class 1 Riprap or Compatiable Sized Crushed Concrete </t>
  </si>
  <si>
    <t>CYS</t>
  </si>
  <si>
    <t>Solid Rock Excavation Using Hoe Ramp as Directed for Pipe Crossings (Measured in 15 CYS for Full Triaxle Load)</t>
  </si>
  <si>
    <t>4" Thick Concrete Slope Paving to Include Excavation, Leveling Stone, Falsework, Reinforcement Wire, All Joints and Finishing Complete in Place</t>
  </si>
  <si>
    <t>24</t>
  </si>
  <si>
    <t>ATTACHMENT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</si>
</sst>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textRotation="90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164" fontId="3" fillId="0" borderId="0" xfId="0" applyNumberFormat="1" applyFont="1"/>
    <xf numFmtId="3" fontId="3" fillId="0" borderId="0" xfId="0" applyNumberFormat="1" applyFont="1" applyAlignment="1">
      <alignment vertical="top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textRotation="90" wrapText="1"/>
    </xf>
    <xf numFmtId="0" fontId="3" fillId="4" borderId="0" xfId="0" applyFont="1" applyFill="1" applyAlignment="1">
      <alignment wrapText="1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6292BA84-98F4-4001-A3CC-DD9DF254C087}"/>
    <cellStyle name="Normal 3" xfId="2" xr:uid="{697FB08A-118A-4522-B2E2-66AFE841A1A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49"/>
  <sheetViews>
    <sheetView tabSelected="1" view="pageBreakPreview" topLeftCell="A13" zoomScale="75" zoomScaleNormal="75" zoomScaleSheetLayoutView="75" workbookViewId="0">
      <selection activeCell="E14" sqref="E14"/>
    </sheetView>
  </sheetViews>
  <sheetFormatPr defaultColWidth="9.140625" defaultRowHeight="20.25" x14ac:dyDescent="0.2"/>
  <cols>
    <col min="1" max="1" width="43.85546875" style="2" customWidth="1"/>
    <col min="2" max="2" width="119" style="6" customWidth="1"/>
    <col min="3" max="3" width="14.140625" style="6" customWidth="1"/>
    <col min="4" max="4" width="15.140625" style="5" customWidth="1"/>
    <col min="5" max="5" width="25.42578125" style="6" customWidth="1"/>
    <col min="6" max="6" width="28.140625" style="6" customWidth="1"/>
    <col min="7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1" x14ac:dyDescent="0.2">
      <c r="B1" s="3" t="s">
        <v>72</v>
      </c>
      <c r="C1" s="4"/>
      <c r="F1" s="7">
        <f ca="1">TODAY()</f>
        <v>45846</v>
      </c>
    </row>
    <row r="2" spans="1:11" x14ac:dyDescent="0.2">
      <c r="B2" s="3"/>
      <c r="C2" s="4"/>
      <c r="F2" s="7"/>
    </row>
    <row r="3" spans="1:11" x14ac:dyDescent="0.3">
      <c r="B3" s="8" t="s">
        <v>38</v>
      </c>
      <c r="C3" s="4"/>
    </row>
    <row r="4" spans="1:11" x14ac:dyDescent="0.2">
      <c r="B4" s="3" t="s">
        <v>39</v>
      </c>
      <c r="C4" s="4"/>
      <c r="E4" s="9"/>
    </row>
    <row r="5" spans="1:11" x14ac:dyDescent="0.2">
      <c r="B5" s="5"/>
      <c r="C5" s="4"/>
    </row>
    <row r="6" spans="1:11" x14ac:dyDescent="0.2">
      <c r="B6" s="3" t="s">
        <v>0</v>
      </c>
    </row>
    <row r="7" spans="1:11" s="2" customFormat="1" ht="21" thickBot="1" x14ac:dyDescent="0.25"/>
    <row r="8" spans="1:11" s="11" customFormat="1" ht="21" thickBot="1" x14ac:dyDescent="0.35">
      <c r="A8" s="29" t="s">
        <v>1</v>
      </c>
      <c r="B8" s="30" t="s">
        <v>2</v>
      </c>
      <c r="C8" s="30" t="s">
        <v>3</v>
      </c>
      <c r="D8" s="29" t="s">
        <v>4</v>
      </c>
      <c r="E8" s="19" t="s">
        <v>5</v>
      </c>
      <c r="F8" s="19" t="s">
        <v>6</v>
      </c>
      <c r="G8" s="10"/>
      <c r="H8" s="10"/>
      <c r="I8" s="10"/>
      <c r="J8" s="10"/>
      <c r="K8" s="10"/>
    </row>
    <row r="9" spans="1:11" s="35" customFormat="1" x14ac:dyDescent="0.3">
      <c r="A9" s="31"/>
      <c r="B9" s="32"/>
      <c r="C9" s="32"/>
      <c r="D9" s="31"/>
      <c r="E9" s="33"/>
      <c r="F9" s="33"/>
      <c r="G9" s="34"/>
      <c r="H9" s="34"/>
      <c r="I9" s="34"/>
      <c r="J9" s="34"/>
      <c r="K9" s="34"/>
    </row>
    <row r="10" spans="1:11" s="35" customFormat="1" x14ac:dyDescent="0.3">
      <c r="A10" s="31"/>
      <c r="B10" s="32"/>
      <c r="C10" s="32"/>
      <c r="D10" s="31"/>
      <c r="E10" s="33"/>
      <c r="F10" s="33"/>
      <c r="G10" s="34"/>
      <c r="H10" s="34"/>
      <c r="I10" s="34"/>
      <c r="J10" s="34"/>
      <c r="K10" s="34"/>
    </row>
    <row r="11" spans="1:11" s="35" customFormat="1" x14ac:dyDescent="0.3">
      <c r="A11" s="31" t="s">
        <v>29</v>
      </c>
      <c r="B11" s="32"/>
      <c r="C11" s="32"/>
      <c r="D11" s="31"/>
      <c r="E11" s="33"/>
      <c r="F11" s="33"/>
      <c r="G11" s="34"/>
      <c r="H11" s="34"/>
      <c r="I11" s="34"/>
      <c r="J11" s="34"/>
      <c r="K11" s="34"/>
    </row>
    <row r="12" spans="1:11" s="35" customFormat="1" x14ac:dyDescent="0.3">
      <c r="A12" s="31"/>
      <c r="B12" s="32"/>
      <c r="C12" s="32"/>
      <c r="D12" s="31"/>
      <c r="E12" s="33"/>
      <c r="F12" s="33"/>
      <c r="G12" s="34"/>
      <c r="H12" s="34"/>
      <c r="I12" s="34"/>
      <c r="J12" s="34"/>
      <c r="K12" s="34"/>
    </row>
    <row r="13" spans="1:11" s="11" customFormat="1" x14ac:dyDescent="0.3">
      <c r="A13" s="12">
        <v>1</v>
      </c>
      <c r="B13" s="42" t="s">
        <v>7</v>
      </c>
      <c r="C13" s="13">
        <v>1</v>
      </c>
      <c r="D13" s="12" t="s">
        <v>8</v>
      </c>
      <c r="E13" s="1"/>
      <c r="F13" s="14">
        <f>E13*C13</f>
        <v>0</v>
      </c>
      <c r="G13" s="10"/>
      <c r="H13" s="10"/>
      <c r="I13" s="10"/>
      <c r="J13" s="10"/>
      <c r="K13" s="10"/>
    </row>
    <row r="14" spans="1:11" s="11" customFormat="1" x14ac:dyDescent="0.3">
      <c r="A14" s="25"/>
      <c r="B14" s="43"/>
      <c r="C14" s="38"/>
      <c r="D14" s="25"/>
      <c r="E14" s="26"/>
      <c r="F14" s="26"/>
      <c r="G14" s="10"/>
      <c r="H14" s="10"/>
      <c r="I14" s="10"/>
      <c r="J14" s="10"/>
      <c r="K14" s="10"/>
    </row>
    <row r="15" spans="1:11" s="11" customFormat="1" x14ac:dyDescent="0.3">
      <c r="A15" s="12">
        <v>2</v>
      </c>
      <c r="B15" s="44" t="s">
        <v>9</v>
      </c>
      <c r="C15" s="13">
        <v>1</v>
      </c>
      <c r="D15" s="12" t="s">
        <v>8</v>
      </c>
      <c r="E15" s="1"/>
      <c r="F15" s="14">
        <f>E15*C15</f>
        <v>0</v>
      </c>
      <c r="G15" s="10"/>
      <c r="H15" s="10"/>
      <c r="I15" s="10"/>
      <c r="J15" s="10"/>
      <c r="K15" s="10"/>
    </row>
    <row r="16" spans="1:11" s="11" customFormat="1" x14ac:dyDescent="0.3">
      <c r="A16" s="2"/>
      <c r="B16" s="45"/>
      <c r="C16" s="16"/>
      <c r="D16" s="2"/>
      <c r="E16" s="40"/>
      <c r="F16" s="17"/>
      <c r="G16" s="10"/>
      <c r="H16" s="10"/>
      <c r="I16" s="10"/>
      <c r="J16" s="10"/>
      <c r="K16" s="10"/>
    </row>
    <row r="17" spans="1:11" s="11" customFormat="1" ht="101.25" x14ac:dyDescent="0.3">
      <c r="A17" s="2" t="s">
        <v>54</v>
      </c>
      <c r="B17" s="37"/>
      <c r="C17" s="16"/>
      <c r="D17" s="2"/>
      <c r="E17" s="17"/>
      <c r="F17" s="17"/>
      <c r="G17" s="10"/>
      <c r="H17" s="10"/>
      <c r="I17" s="10"/>
      <c r="J17" s="10"/>
      <c r="K17" s="10"/>
    </row>
    <row r="18" spans="1:11" s="11" customFormat="1" x14ac:dyDescent="0.3">
      <c r="A18" s="2"/>
      <c r="B18" s="37"/>
      <c r="C18" s="16"/>
      <c r="D18" s="2"/>
      <c r="E18" s="17"/>
      <c r="F18" s="17"/>
      <c r="G18" s="10"/>
      <c r="H18" s="10"/>
      <c r="I18" s="10"/>
      <c r="J18" s="10"/>
      <c r="K18" s="10"/>
    </row>
    <row r="19" spans="1:11" s="11" customFormat="1" ht="48" customHeight="1" x14ac:dyDescent="0.3">
      <c r="A19" s="12">
        <v>3</v>
      </c>
      <c r="B19" s="44" t="s">
        <v>10</v>
      </c>
      <c r="C19" s="60">
        <v>15</v>
      </c>
      <c r="D19" s="12" t="s">
        <v>11</v>
      </c>
      <c r="E19" s="1"/>
      <c r="F19" s="14">
        <f>E19*C19</f>
        <v>0</v>
      </c>
      <c r="G19" s="10"/>
      <c r="H19" s="10"/>
      <c r="I19" s="10"/>
      <c r="J19" s="10"/>
      <c r="K19" s="10"/>
    </row>
    <row r="20" spans="1:11" s="11" customFormat="1" x14ac:dyDescent="0.3">
      <c r="A20" s="27"/>
      <c r="B20" s="46"/>
      <c r="C20" s="61"/>
      <c r="D20" s="27"/>
      <c r="E20" s="28"/>
      <c r="F20" s="28"/>
      <c r="G20" s="10"/>
      <c r="H20" s="10"/>
      <c r="I20" s="10"/>
      <c r="J20" s="10"/>
      <c r="K20" s="10"/>
    </row>
    <row r="21" spans="1:11" s="11" customFormat="1" ht="40.5" x14ac:dyDescent="0.3">
      <c r="A21" s="12">
        <v>4</v>
      </c>
      <c r="B21" s="47" t="s">
        <v>12</v>
      </c>
      <c r="C21" s="62">
        <v>200</v>
      </c>
      <c r="D21" s="12" t="s">
        <v>11</v>
      </c>
      <c r="E21" s="1"/>
      <c r="F21" s="14">
        <f>E21*C21</f>
        <v>0</v>
      </c>
      <c r="G21" s="10"/>
      <c r="H21" s="10"/>
      <c r="I21" s="10"/>
      <c r="J21" s="10"/>
      <c r="K21" s="10"/>
    </row>
    <row r="22" spans="1:11" s="11" customFormat="1" x14ac:dyDescent="0.3">
      <c r="A22" s="12"/>
      <c r="B22" s="47"/>
      <c r="C22" s="62"/>
      <c r="D22" s="12"/>
      <c r="E22" s="14"/>
      <c r="F22" s="14"/>
      <c r="G22" s="10"/>
      <c r="H22" s="10"/>
      <c r="I22" s="10"/>
      <c r="J22" s="10"/>
      <c r="K22" s="10"/>
    </row>
    <row r="23" spans="1:11" s="11" customFormat="1" x14ac:dyDescent="0.3">
      <c r="A23" s="12">
        <v>5</v>
      </c>
      <c r="B23" s="47" t="s">
        <v>40</v>
      </c>
      <c r="C23" s="62">
        <v>240</v>
      </c>
      <c r="D23" s="12" t="s">
        <v>41</v>
      </c>
      <c r="E23" s="1"/>
      <c r="F23" s="14">
        <f>E23*C23</f>
        <v>0</v>
      </c>
      <c r="G23" s="10"/>
      <c r="H23" s="10"/>
      <c r="I23" s="10"/>
      <c r="J23" s="10"/>
      <c r="K23" s="10"/>
    </row>
    <row r="24" spans="1:11" s="11" customFormat="1" x14ac:dyDescent="0.3">
      <c r="A24" s="12"/>
      <c r="B24" s="47"/>
      <c r="C24" s="62"/>
      <c r="D24" s="15"/>
      <c r="E24" s="14"/>
      <c r="F24" s="14"/>
      <c r="G24" s="10"/>
      <c r="H24" s="10"/>
      <c r="I24" s="10"/>
      <c r="J24" s="10"/>
      <c r="K24" s="10"/>
    </row>
    <row r="25" spans="1:11" s="11" customFormat="1" ht="40.5" x14ac:dyDescent="0.3">
      <c r="A25" s="12">
        <v>6</v>
      </c>
      <c r="B25" s="48" t="s">
        <v>13</v>
      </c>
      <c r="C25" s="63">
        <v>4</v>
      </c>
      <c r="D25" s="12" t="s">
        <v>11</v>
      </c>
      <c r="E25" s="1"/>
      <c r="F25" s="14">
        <f>E25*C25</f>
        <v>0</v>
      </c>
      <c r="G25" s="10"/>
      <c r="H25" s="10"/>
      <c r="I25" s="10"/>
      <c r="J25" s="10"/>
      <c r="K25" s="10"/>
    </row>
    <row r="26" spans="1:11" s="11" customFormat="1" x14ac:dyDescent="0.3">
      <c r="A26" s="12"/>
      <c r="B26" s="44"/>
      <c r="C26" s="60"/>
      <c r="D26" s="12"/>
      <c r="E26" s="36"/>
      <c r="F26" s="14"/>
      <c r="G26" s="10"/>
      <c r="H26" s="10"/>
      <c r="I26" s="10"/>
      <c r="J26" s="10"/>
      <c r="K26" s="10"/>
    </row>
    <row r="27" spans="1:11" s="11" customFormat="1" ht="40.5" x14ac:dyDescent="0.3">
      <c r="A27" s="12">
        <v>7</v>
      </c>
      <c r="B27" s="44" t="s">
        <v>30</v>
      </c>
      <c r="C27" s="60">
        <v>2</v>
      </c>
      <c r="D27" s="12" t="s">
        <v>11</v>
      </c>
      <c r="E27" s="1"/>
      <c r="F27" s="14">
        <f>E27*C27</f>
        <v>0</v>
      </c>
      <c r="G27" s="10"/>
      <c r="H27" s="10"/>
      <c r="I27" s="10"/>
      <c r="J27" s="10"/>
      <c r="K27" s="10"/>
    </row>
    <row r="28" spans="1:11" s="11" customFormat="1" x14ac:dyDescent="0.3">
      <c r="A28" s="2"/>
      <c r="B28" s="45"/>
      <c r="C28" s="64"/>
      <c r="D28" s="2"/>
      <c r="E28" s="40"/>
      <c r="F28" s="17"/>
      <c r="G28" s="10"/>
      <c r="H28" s="10"/>
      <c r="I28" s="10"/>
      <c r="J28" s="10"/>
      <c r="K28" s="10"/>
    </row>
    <row r="29" spans="1:11" s="11" customFormat="1" x14ac:dyDescent="0.3">
      <c r="A29" s="12">
        <v>8</v>
      </c>
      <c r="B29" s="44" t="s">
        <v>42</v>
      </c>
      <c r="C29" s="60">
        <v>6550</v>
      </c>
      <c r="D29" s="12" t="s">
        <v>14</v>
      </c>
      <c r="E29" s="1"/>
      <c r="F29" s="14">
        <f>E29*C29</f>
        <v>0</v>
      </c>
      <c r="G29" s="10"/>
      <c r="H29" s="10"/>
      <c r="I29" s="10"/>
      <c r="J29" s="10"/>
      <c r="K29" s="10"/>
    </row>
    <row r="30" spans="1:11" s="11" customFormat="1" x14ac:dyDescent="0.3">
      <c r="A30" s="27"/>
      <c r="B30" s="46"/>
      <c r="C30" s="61"/>
      <c r="D30" s="27"/>
      <c r="E30" s="28"/>
      <c r="F30" s="28"/>
      <c r="G30" s="10"/>
      <c r="H30" s="10"/>
      <c r="I30" s="10"/>
      <c r="J30" s="10"/>
      <c r="K30" s="10"/>
    </row>
    <row r="31" spans="1:11" s="11" customFormat="1" x14ac:dyDescent="0.3">
      <c r="A31" s="12">
        <v>9</v>
      </c>
      <c r="B31" s="47" t="s">
        <v>15</v>
      </c>
      <c r="C31" s="62">
        <v>1500</v>
      </c>
      <c r="D31" s="12" t="s">
        <v>14</v>
      </c>
      <c r="E31" s="1"/>
      <c r="F31" s="14">
        <f>E31*C31</f>
        <v>0</v>
      </c>
      <c r="G31" s="10"/>
      <c r="H31" s="10"/>
      <c r="I31" s="10"/>
      <c r="J31" s="10"/>
      <c r="K31" s="10"/>
    </row>
    <row r="32" spans="1:11" s="11" customFormat="1" x14ac:dyDescent="0.3">
      <c r="A32" s="25"/>
      <c r="B32" s="48"/>
      <c r="C32" s="63"/>
      <c r="D32" s="25"/>
      <c r="E32" s="26"/>
      <c r="F32" s="26"/>
      <c r="G32" s="10"/>
      <c r="H32" s="10"/>
      <c r="I32" s="10"/>
      <c r="J32" s="10"/>
      <c r="K32" s="10"/>
    </row>
    <row r="33" spans="1:11" s="11" customFormat="1" x14ac:dyDescent="0.3">
      <c r="A33" s="12">
        <v>10</v>
      </c>
      <c r="B33" s="59" t="s">
        <v>43</v>
      </c>
      <c r="C33" s="13">
        <v>1325</v>
      </c>
      <c r="D33" s="12" t="s">
        <v>17</v>
      </c>
      <c r="E33" s="1"/>
      <c r="F33" s="14">
        <f>E33*C33</f>
        <v>0</v>
      </c>
      <c r="G33" s="10"/>
      <c r="H33" s="10"/>
      <c r="I33" s="10"/>
      <c r="J33" s="10"/>
      <c r="K33" s="10"/>
    </row>
    <row r="34" spans="1:11" s="11" customFormat="1" x14ac:dyDescent="0.3">
      <c r="A34" s="2"/>
      <c r="B34" s="37"/>
      <c r="C34" s="16"/>
      <c r="D34" s="2"/>
      <c r="E34" s="17"/>
      <c r="F34" s="17"/>
      <c r="G34" s="10"/>
      <c r="H34" s="10"/>
      <c r="I34" s="10"/>
      <c r="J34" s="10"/>
      <c r="K34" s="10"/>
    </row>
    <row r="35" spans="1:11" s="11" customFormat="1" ht="40.5" x14ac:dyDescent="0.3">
      <c r="A35" s="12">
        <v>11</v>
      </c>
      <c r="B35" s="44" t="s">
        <v>28</v>
      </c>
      <c r="C35" s="60">
        <v>500</v>
      </c>
      <c r="D35" s="51" t="s">
        <v>16</v>
      </c>
      <c r="E35" s="1"/>
      <c r="F35" s="14">
        <f t="shared" ref="F35:F63" si="0">E35*C35</f>
        <v>0</v>
      </c>
      <c r="G35" s="10"/>
      <c r="H35" s="10"/>
      <c r="I35" s="10"/>
      <c r="J35" s="10"/>
      <c r="K35" s="10"/>
    </row>
    <row r="36" spans="1:11" s="11" customFormat="1" x14ac:dyDescent="0.3">
      <c r="A36" s="27"/>
      <c r="B36" s="46"/>
      <c r="C36" s="61"/>
      <c r="D36" s="52"/>
      <c r="E36" s="28"/>
      <c r="F36" s="28"/>
      <c r="G36" s="10"/>
      <c r="H36" s="10"/>
      <c r="I36" s="10"/>
      <c r="J36" s="10"/>
      <c r="K36" s="10"/>
    </row>
    <row r="37" spans="1:11" s="11" customFormat="1" ht="40.5" x14ac:dyDescent="0.3">
      <c r="A37" s="27">
        <v>12</v>
      </c>
      <c r="B37" s="46" t="s">
        <v>59</v>
      </c>
      <c r="C37" s="61">
        <v>10</v>
      </c>
      <c r="D37" s="52" t="s">
        <v>14</v>
      </c>
      <c r="E37" s="1"/>
      <c r="F37" s="14">
        <f t="shared" si="0"/>
        <v>0</v>
      </c>
      <c r="G37" s="10"/>
      <c r="H37" s="10"/>
      <c r="I37" s="10"/>
      <c r="J37" s="10"/>
      <c r="K37" s="10"/>
    </row>
    <row r="38" spans="1:11" s="11" customFormat="1" x14ac:dyDescent="0.3">
      <c r="A38" s="27"/>
      <c r="B38" s="46"/>
      <c r="C38" s="61"/>
      <c r="D38" s="52"/>
      <c r="E38" s="28"/>
      <c r="F38" s="28"/>
      <c r="G38" s="10"/>
      <c r="H38" s="10"/>
      <c r="I38" s="10"/>
      <c r="J38" s="10"/>
      <c r="K38" s="10"/>
    </row>
    <row r="39" spans="1:11" s="11" customFormat="1" ht="40.5" x14ac:dyDescent="0.3">
      <c r="A39" s="27">
        <v>13</v>
      </c>
      <c r="B39" s="46" t="s">
        <v>60</v>
      </c>
      <c r="C39" s="61">
        <v>120</v>
      </c>
      <c r="D39" s="52" t="s">
        <v>14</v>
      </c>
      <c r="E39" s="1"/>
      <c r="F39" s="14">
        <f t="shared" si="0"/>
        <v>0</v>
      </c>
      <c r="G39" s="10"/>
      <c r="H39" s="10"/>
      <c r="I39" s="10"/>
      <c r="J39" s="10"/>
      <c r="K39" s="10"/>
    </row>
    <row r="40" spans="1:11" s="11" customFormat="1" x14ac:dyDescent="0.3">
      <c r="A40" s="27"/>
      <c r="B40" s="46"/>
      <c r="C40" s="61"/>
      <c r="D40" s="52"/>
      <c r="E40" s="28"/>
      <c r="F40" s="28"/>
      <c r="G40" s="10"/>
      <c r="H40" s="10"/>
      <c r="I40" s="10"/>
      <c r="J40" s="10"/>
      <c r="K40" s="10"/>
    </row>
    <row r="41" spans="1:11" s="11" customFormat="1" ht="40.5" x14ac:dyDescent="0.3">
      <c r="A41" s="27">
        <v>14</v>
      </c>
      <c r="B41" s="46" t="s">
        <v>61</v>
      </c>
      <c r="C41" s="61">
        <v>160</v>
      </c>
      <c r="D41" s="52" t="s">
        <v>14</v>
      </c>
      <c r="E41" s="1"/>
      <c r="F41" s="14">
        <f t="shared" si="0"/>
        <v>0</v>
      </c>
      <c r="G41" s="10"/>
      <c r="H41" s="10"/>
      <c r="I41" s="10"/>
      <c r="J41" s="10"/>
      <c r="K41" s="10"/>
    </row>
    <row r="42" spans="1:11" s="11" customFormat="1" x14ac:dyDescent="0.3">
      <c r="A42" s="27"/>
      <c r="B42" s="46"/>
      <c r="C42" s="61"/>
      <c r="D42" s="52"/>
      <c r="E42" s="28"/>
      <c r="F42" s="28"/>
      <c r="G42" s="10"/>
      <c r="H42" s="10"/>
      <c r="I42" s="10"/>
      <c r="J42" s="10"/>
      <c r="K42" s="10"/>
    </row>
    <row r="43" spans="1:11" s="11" customFormat="1" ht="40.5" x14ac:dyDescent="0.3">
      <c r="A43" s="27">
        <v>15</v>
      </c>
      <c r="B43" s="46" t="s">
        <v>62</v>
      </c>
      <c r="C43" s="61">
        <v>1</v>
      </c>
      <c r="D43" s="52" t="s">
        <v>8</v>
      </c>
      <c r="E43" s="1"/>
      <c r="F43" s="14">
        <f t="shared" si="0"/>
        <v>0</v>
      </c>
      <c r="G43" s="10"/>
      <c r="H43" s="10"/>
      <c r="I43" s="10"/>
      <c r="J43" s="10"/>
      <c r="K43" s="10"/>
    </row>
    <row r="44" spans="1:11" s="11" customFormat="1" x14ac:dyDescent="0.3">
      <c r="A44" s="27"/>
      <c r="B44" s="46"/>
      <c r="C44" s="61"/>
      <c r="D44" s="52"/>
      <c r="E44" s="28"/>
      <c r="F44" s="28"/>
      <c r="G44" s="10"/>
      <c r="H44" s="10"/>
      <c r="I44" s="10"/>
      <c r="J44" s="10"/>
      <c r="K44" s="10"/>
    </row>
    <row r="45" spans="1:11" s="11" customFormat="1" ht="40.5" x14ac:dyDescent="0.3">
      <c r="A45" s="27">
        <v>16</v>
      </c>
      <c r="B45" s="46" t="s">
        <v>63</v>
      </c>
      <c r="C45" s="61">
        <v>12</v>
      </c>
      <c r="D45" s="52" t="s">
        <v>11</v>
      </c>
      <c r="E45" s="1"/>
      <c r="F45" s="14">
        <f t="shared" si="0"/>
        <v>0</v>
      </c>
      <c r="G45" s="10"/>
      <c r="H45" s="10"/>
      <c r="I45" s="10"/>
      <c r="J45" s="10"/>
      <c r="K45" s="10"/>
    </row>
    <row r="46" spans="1:11" s="11" customFormat="1" x14ac:dyDescent="0.3">
      <c r="A46" s="27"/>
      <c r="B46" s="46"/>
      <c r="C46" s="61"/>
      <c r="D46" s="52"/>
      <c r="E46" s="28"/>
      <c r="F46" s="28"/>
      <c r="G46" s="10"/>
      <c r="H46" s="10"/>
      <c r="I46" s="10"/>
      <c r="J46" s="10"/>
      <c r="K46" s="10"/>
    </row>
    <row r="47" spans="1:11" s="11" customFormat="1" x14ac:dyDescent="0.3">
      <c r="A47" s="27">
        <v>17</v>
      </c>
      <c r="B47" s="46" t="s">
        <v>64</v>
      </c>
      <c r="C47" s="61">
        <v>1</v>
      </c>
      <c r="D47" s="52" t="s">
        <v>11</v>
      </c>
      <c r="E47" s="1"/>
      <c r="F47" s="14">
        <f t="shared" si="0"/>
        <v>0</v>
      </c>
      <c r="G47" s="10"/>
      <c r="H47" s="10"/>
      <c r="I47" s="10"/>
      <c r="J47" s="10"/>
      <c r="K47" s="10"/>
    </row>
    <row r="48" spans="1:11" s="11" customFormat="1" x14ac:dyDescent="0.3">
      <c r="A48" s="27"/>
      <c r="B48" s="46"/>
      <c r="C48" s="61"/>
      <c r="D48" s="52"/>
      <c r="E48" s="28"/>
      <c r="F48" s="28"/>
      <c r="G48" s="10"/>
      <c r="H48" s="10"/>
      <c r="I48" s="10"/>
      <c r="J48" s="10"/>
      <c r="K48" s="10"/>
    </row>
    <row r="49" spans="1:11" s="11" customFormat="1" x14ac:dyDescent="0.3">
      <c r="A49" s="27">
        <v>18</v>
      </c>
      <c r="B49" s="46" t="s">
        <v>65</v>
      </c>
      <c r="C49" s="61">
        <v>1</v>
      </c>
      <c r="D49" s="52" t="s">
        <v>11</v>
      </c>
      <c r="E49" s="1"/>
      <c r="F49" s="14">
        <f t="shared" si="0"/>
        <v>0</v>
      </c>
      <c r="G49" s="10"/>
      <c r="H49" s="10"/>
      <c r="I49" s="10"/>
      <c r="J49" s="10"/>
      <c r="K49" s="10"/>
    </row>
    <row r="50" spans="1:11" s="11" customFormat="1" x14ac:dyDescent="0.3">
      <c r="A50" s="27"/>
      <c r="B50" s="46"/>
      <c r="C50" s="61"/>
      <c r="D50" s="52"/>
      <c r="E50" s="28"/>
      <c r="F50" s="28"/>
      <c r="G50" s="10"/>
      <c r="H50" s="10"/>
      <c r="I50" s="10"/>
      <c r="J50" s="10"/>
      <c r="K50" s="10"/>
    </row>
    <row r="51" spans="1:11" s="11" customFormat="1" x14ac:dyDescent="0.3">
      <c r="A51" s="27">
        <v>19</v>
      </c>
      <c r="B51" s="46" t="s">
        <v>66</v>
      </c>
      <c r="C51" s="61">
        <v>1</v>
      </c>
      <c r="D51" s="52" t="s">
        <v>8</v>
      </c>
      <c r="E51" s="1"/>
      <c r="F51" s="14">
        <f t="shared" si="0"/>
        <v>0</v>
      </c>
      <c r="G51" s="10"/>
      <c r="H51" s="10"/>
      <c r="I51" s="10"/>
      <c r="J51" s="10"/>
      <c r="K51" s="10"/>
    </row>
    <row r="52" spans="1:11" s="11" customFormat="1" x14ac:dyDescent="0.3">
      <c r="A52" s="27"/>
      <c r="B52" s="46"/>
      <c r="C52" s="61"/>
      <c r="D52" s="52"/>
      <c r="E52" s="28"/>
      <c r="F52" s="28"/>
      <c r="G52" s="10"/>
      <c r="H52" s="10"/>
      <c r="I52" s="10"/>
      <c r="J52" s="10"/>
      <c r="K52" s="10"/>
    </row>
    <row r="53" spans="1:11" s="11" customFormat="1" ht="40.5" x14ac:dyDescent="0.3">
      <c r="A53" s="27">
        <v>20</v>
      </c>
      <c r="B53" s="46" t="s">
        <v>70</v>
      </c>
      <c r="C53" s="61">
        <v>35</v>
      </c>
      <c r="D53" s="52" t="s">
        <v>17</v>
      </c>
      <c r="E53" s="1"/>
      <c r="F53" s="14">
        <f t="shared" si="0"/>
        <v>0</v>
      </c>
      <c r="G53" s="10"/>
      <c r="H53" s="10"/>
      <c r="I53" s="10"/>
      <c r="J53" s="10"/>
      <c r="K53" s="10"/>
    </row>
    <row r="54" spans="1:11" s="11" customFormat="1" x14ac:dyDescent="0.3">
      <c r="A54" s="27"/>
      <c r="B54" s="46"/>
      <c r="C54" s="61"/>
      <c r="D54" s="52"/>
      <c r="E54" s="28"/>
      <c r="F54" s="28"/>
      <c r="G54" s="10"/>
      <c r="H54" s="10"/>
      <c r="I54" s="10"/>
      <c r="J54" s="10"/>
      <c r="K54" s="10"/>
    </row>
    <row r="55" spans="1:11" s="11" customFormat="1" ht="40.5" x14ac:dyDescent="0.3">
      <c r="A55" s="27">
        <v>21</v>
      </c>
      <c r="B55" s="46" t="s">
        <v>69</v>
      </c>
      <c r="C55" s="61">
        <v>200</v>
      </c>
      <c r="D55" s="52" t="s">
        <v>68</v>
      </c>
      <c r="E55" s="1"/>
      <c r="F55" s="14">
        <f t="shared" si="0"/>
        <v>0</v>
      </c>
      <c r="G55" s="10"/>
      <c r="H55" s="10"/>
      <c r="I55" s="10"/>
      <c r="J55" s="10"/>
      <c r="K55" s="10"/>
    </row>
    <row r="56" spans="1:11" s="11" customFormat="1" x14ac:dyDescent="0.3">
      <c r="A56" s="27"/>
      <c r="B56" s="46"/>
      <c r="C56" s="61"/>
      <c r="D56" s="52"/>
      <c r="E56" s="28"/>
      <c r="F56" s="28"/>
      <c r="G56" s="10"/>
      <c r="H56" s="10"/>
      <c r="I56" s="10"/>
      <c r="J56" s="10"/>
      <c r="K56" s="10"/>
    </row>
    <row r="57" spans="1:11" s="11" customFormat="1" x14ac:dyDescent="0.3">
      <c r="A57" s="12">
        <v>22</v>
      </c>
      <c r="B57" s="47" t="s">
        <v>67</v>
      </c>
      <c r="C57" s="62">
        <v>7560</v>
      </c>
      <c r="D57" s="49" t="s">
        <v>44</v>
      </c>
      <c r="E57" s="1"/>
      <c r="F57" s="14">
        <f t="shared" si="0"/>
        <v>0</v>
      </c>
      <c r="G57" s="10"/>
      <c r="H57" s="10"/>
      <c r="I57" s="10"/>
      <c r="J57" s="10"/>
      <c r="K57" s="10"/>
    </row>
    <row r="58" spans="1:11" s="11" customFormat="1" x14ac:dyDescent="0.3">
      <c r="A58" s="12"/>
      <c r="B58" s="47"/>
      <c r="C58" s="62"/>
      <c r="D58" s="49"/>
      <c r="E58" s="14"/>
      <c r="F58" s="14"/>
      <c r="G58" s="10"/>
      <c r="H58" s="10"/>
      <c r="I58" s="10"/>
      <c r="J58" s="10"/>
      <c r="K58" s="10"/>
    </row>
    <row r="59" spans="1:11" s="11" customFormat="1" x14ac:dyDescent="0.3">
      <c r="A59" s="12">
        <v>23</v>
      </c>
      <c r="B59" s="47" t="s">
        <v>45</v>
      </c>
      <c r="C59" s="62">
        <v>8755</v>
      </c>
      <c r="D59" s="49" t="s">
        <v>17</v>
      </c>
      <c r="E59" s="1"/>
      <c r="F59" s="14">
        <f t="shared" si="0"/>
        <v>0</v>
      </c>
      <c r="G59" s="10"/>
      <c r="H59" s="10"/>
      <c r="I59" s="10"/>
      <c r="J59" s="10"/>
      <c r="K59" s="10"/>
    </row>
    <row r="60" spans="1:11" s="11" customFormat="1" x14ac:dyDescent="0.3">
      <c r="A60" s="12"/>
      <c r="B60" s="47"/>
      <c r="C60" s="62"/>
      <c r="D60" s="49"/>
      <c r="E60" s="14"/>
      <c r="F60" s="14"/>
      <c r="G60" s="10"/>
      <c r="H60" s="10"/>
      <c r="I60" s="10"/>
      <c r="J60" s="10"/>
      <c r="K60" s="10"/>
    </row>
    <row r="61" spans="1:11" s="11" customFormat="1" ht="40.5" x14ac:dyDescent="0.3">
      <c r="A61" s="58" t="s">
        <v>71</v>
      </c>
      <c r="B61" s="47" t="s">
        <v>50</v>
      </c>
      <c r="C61" s="13">
        <v>3406</v>
      </c>
      <c r="D61" s="12" t="s">
        <v>49</v>
      </c>
      <c r="E61" s="1"/>
      <c r="F61" s="14">
        <f t="shared" ref="F61" si="1">E61*C61</f>
        <v>0</v>
      </c>
    </row>
    <row r="62" spans="1:11" s="11" customFormat="1" x14ac:dyDescent="0.3">
      <c r="A62" s="12"/>
      <c r="B62" s="47"/>
      <c r="C62" s="62"/>
      <c r="D62" s="49"/>
      <c r="E62" s="14"/>
      <c r="F62" s="14"/>
      <c r="G62" s="10"/>
      <c r="H62" s="10"/>
      <c r="I62" s="10"/>
      <c r="J62" s="10"/>
      <c r="K62" s="10"/>
    </row>
    <row r="63" spans="1:11" s="11" customFormat="1" ht="40.5" x14ac:dyDescent="0.3">
      <c r="A63" s="12">
        <v>25</v>
      </c>
      <c r="B63" s="44" t="s">
        <v>57</v>
      </c>
      <c r="C63" s="62">
        <v>1267</v>
      </c>
      <c r="D63" s="49" t="s">
        <v>19</v>
      </c>
      <c r="E63" s="1"/>
      <c r="F63" s="14">
        <f t="shared" si="0"/>
        <v>0</v>
      </c>
      <c r="G63" s="10"/>
      <c r="H63" s="10"/>
      <c r="I63" s="10"/>
      <c r="J63" s="10"/>
      <c r="K63" s="10"/>
    </row>
    <row r="64" spans="1:11" s="11" customFormat="1" x14ac:dyDescent="0.3">
      <c r="A64" s="12"/>
      <c r="B64" s="47"/>
      <c r="C64" s="62"/>
      <c r="D64" s="49"/>
      <c r="E64" s="14"/>
      <c r="F64" s="14"/>
      <c r="G64" s="10"/>
      <c r="H64" s="10"/>
      <c r="I64" s="10"/>
      <c r="J64" s="10"/>
      <c r="K64" s="10"/>
    </row>
    <row r="65" spans="1:11" s="11" customFormat="1" ht="40.5" x14ac:dyDescent="0.3">
      <c r="A65" s="12">
        <v>26</v>
      </c>
      <c r="B65" s="47" t="s">
        <v>22</v>
      </c>
      <c r="C65" s="62">
        <v>1200</v>
      </c>
      <c r="D65" s="49" t="s">
        <v>14</v>
      </c>
      <c r="E65" s="1"/>
      <c r="F65" s="14">
        <f>E65*C65</f>
        <v>0</v>
      </c>
      <c r="G65" s="10"/>
      <c r="H65" s="10"/>
      <c r="I65" s="10"/>
      <c r="J65" s="10"/>
      <c r="K65" s="10"/>
    </row>
    <row r="66" spans="1:11" s="11" customFormat="1" x14ac:dyDescent="0.3">
      <c r="A66" s="12"/>
      <c r="B66" s="47"/>
      <c r="C66" s="62"/>
      <c r="D66" s="49"/>
      <c r="E66" s="14"/>
      <c r="F66" s="14"/>
      <c r="G66" s="10"/>
      <c r="H66" s="10"/>
      <c r="I66" s="10"/>
      <c r="J66" s="10"/>
      <c r="K66" s="10"/>
    </row>
    <row r="67" spans="1:11" s="11" customFormat="1" ht="40.5" x14ac:dyDescent="0.3">
      <c r="A67" s="25">
        <v>27</v>
      </c>
      <c r="B67" s="48" t="s">
        <v>23</v>
      </c>
      <c r="C67" s="63">
        <v>1000</v>
      </c>
      <c r="D67" s="50" t="s">
        <v>18</v>
      </c>
      <c r="E67" s="41"/>
      <c r="F67" s="14">
        <f>E67*C67</f>
        <v>0</v>
      </c>
      <c r="G67" s="10"/>
      <c r="H67" s="10"/>
      <c r="I67" s="10"/>
      <c r="J67" s="10"/>
      <c r="K67" s="10"/>
    </row>
    <row r="68" spans="1:11" s="11" customFormat="1" x14ac:dyDescent="0.3">
      <c r="A68" s="12"/>
      <c r="B68" s="44"/>
      <c r="C68" s="60"/>
      <c r="D68" s="51"/>
      <c r="E68" s="14"/>
      <c r="F68" s="26"/>
      <c r="G68" s="10"/>
      <c r="H68" s="10"/>
      <c r="I68" s="10"/>
      <c r="J68" s="10"/>
      <c r="K68" s="10"/>
    </row>
    <row r="69" spans="1:11" s="11" customFormat="1" x14ac:dyDescent="0.3">
      <c r="A69" s="12">
        <v>28</v>
      </c>
      <c r="B69" s="44" t="s">
        <v>32</v>
      </c>
      <c r="C69" s="60">
        <v>100</v>
      </c>
      <c r="D69" s="51" t="s">
        <v>11</v>
      </c>
      <c r="E69" s="1"/>
      <c r="F69" s="14">
        <f>E69*C69</f>
        <v>0</v>
      </c>
      <c r="G69" s="10"/>
      <c r="H69" s="10"/>
      <c r="I69" s="10"/>
      <c r="J69" s="10"/>
      <c r="K69" s="10"/>
    </row>
    <row r="70" spans="1:11" s="11" customFormat="1" x14ac:dyDescent="0.3">
      <c r="A70" s="2"/>
      <c r="B70" s="37"/>
      <c r="C70" s="16"/>
      <c r="D70" s="2"/>
      <c r="E70" s="17"/>
      <c r="F70" s="17"/>
      <c r="G70" s="10"/>
      <c r="H70" s="10"/>
      <c r="I70" s="10"/>
      <c r="J70" s="10"/>
      <c r="K70" s="10"/>
    </row>
    <row r="71" spans="1:11" s="11" customFormat="1" x14ac:dyDescent="0.3">
      <c r="A71" s="12">
        <v>29</v>
      </c>
      <c r="B71" s="44" t="s">
        <v>34</v>
      </c>
      <c r="C71" s="60">
        <v>4815</v>
      </c>
      <c r="D71" s="51" t="s">
        <v>33</v>
      </c>
      <c r="E71" s="1"/>
      <c r="F71" s="14">
        <f>E71*C71</f>
        <v>0</v>
      </c>
      <c r="G71" s="10"/>
      <c r="H71" s="10"/>
      <c r="I71" s="10"/>
      <c r="J71" s="10"/>
      <c r="K71" s="10"/>
    </row>
    <row r="72" spans="1:11" s="11" customFormat="1" x14ac:dyDescent="0.3">
      <c r="A72" s="2"/>
      <c r="B72" s="37"/>
      <c r="C72" s="16"/>
      <c r="D72" s="2"/>
      <c r="E72" s="17"/>
      <c r="F72" s="17"/>
      <c r="G72" s="10"/>
      <c r="H72" s="10"/>
      <c r="I72" s="10"/>
      <c r="J72" s="10"/>
      <c r="K72" s="10"/>
    </row>
    <row r="73" spans="1:11" s="11" customFormat="1" x14ac:dyDescent="0.3">
      <c r="A73" s="12">
        <v>30</v>
      </c>
      <c r="B73" s="59" t="s">
        <v>31</v>
      </c>
      <c r="C73" s="13">
        <v>40</v>
      </c>
      <c r="D73" s="12" t="s">
        <v>16</v>
      </c>
      <c r="E73" s="1"/>
      <c r="F73" s="14">
        <f>E73*C73</f>
        <v>0</v>
      </c>
      <c r="G73" s="10"/>
      <c r="H73" s="10"/>
      <c r="I73" s="10"/>
      <c r="J73" s="10"/>
      <c r="K73" s="10"/>
    </row>
    <row r="74" spans="1:11" s="11" customFormat="1" x14ac:dyDescent="0.3">
      <c r="A74" s="2"/>
      <c r="B74" s="37"/>
      <c r="C74" s="16"/>
      <c r="D74" s="2"/>
      <c r="E74" s="17"/>
      <c r="F74" s="17"/>
      <c r="G74" s="10"/>
      <c r="H74" s="10"/>
      <c r="I74" s="10"/>
      <c r="J74" s="10"/>
      <c r="K74" s="10"/>
    </row>
    <row r="75" spans="1:11" s="11" customFormat="1" ht="40.5" x14ac:dyDescent="0.3">
      <c r="A75" s="12">
        <v>31</v>
      </c>
      <c r="B75" s="44" t="s">
        <v>53</v>
      </c>
      <c r="C75" s="13">
        <v>1</v>
      </c>
      <c r="D75" s="12" t="s">
        <v>52</v>
      </c>
      <c r="E75" s="1"/>
      <c r="F75" s="14">
        <f>E75*C75</f>
        <v>0</v>
      </c>
      <c r="H75" s="10"/>
      <c r="I75" s="10"/>
      <c r="J75" s="10"/>
      <c r="K75" s="10"/>
    </row>
    <row r="76" spans="1:11" s="11" customFormat="1" x14ac:dyDescent="0.3">
      <c r="A76" s="2"/>
      <c r="B76" s="37"/>
      <c r="C76" s="16"/>
      <c r="D76" s="2"/>
      <c r="E76" s="17"/>
      <c r="F76" s="17"/>
      <c r="H76" s="10"/>
      <c r="I76" s="10"/>
      <c r="J76" s="10"/>
      <c r="K76" s="10"/>
    </row>
    <row r="77" spans="1:11" s="11" customFormat="1" ht="40.5" x14ac:dyDescent="0.3">
      <c r="A77" s="12">
        <v>32</v>
      </c>
      <c r="B77" s="44" t="s">
        <v>51</v>
      </c>
      <c r="C77" s="60">
        <v>3</v>
      </c>
      <c r="D77" s="51" t="s">
        <v>52</v>
      </c>
      <c r="E77" s="1"/>
      <c r="F77" s="14">
        <f>E77*C77</f>
        <v>0</v>
      </c>
      <c r="G77" s="10"/>
      <c r="H77" s="10"/>
      <c r="I77" s="10"/>
      <c r="J77" s="10"/>
      <c r="K77" s="10"/>
    </row>
    <row r="78" spans="1:11" s="11" customFormat="1" x14ac:dyDescent="0.3">
      <c r="A78" s="12"/>
      <c r="B78" s="47"/>
      <c r="C78" s="62"/>
      <c r="D78" s="49"/>
      <c r="E78" s="14"/>
      <c r="F78" s="14"/>
    </row>
    <row r="79" spans="1:11" s="11" customFormat="1" x14ac:dyDescent="0.3">
      <c r="A79" s="12">
        <v>33</v>
      </c>
      <c r="B79" s="47" t="s">
        <v>55</v>
      </c>
      <c r="C79" s="62">
        <v>29111</v>
      </c>
      <c r="D79" s="49" t="s">
        <v>17</v>
      </c>
      <c r="E79" s="1"/>
      <c r="F79" s="14">
        <f>E79*C79</f>
        <v>0</v>
      </c>
    </row>
    <row r="80" spans="1:11" s="11" customFormat="1" x14ac:dyDescent="0.3">
      <c r="A80" s="12"/>
      <c r="B80" s="47"/>
      <c r="C80" s="62"/>
      <c r="D80" s="49"/>
      <c r="E80" s="14"/>
      <c r="F80" s="14"/>
    </row>
    <row r="81" spans="1:6" s="11" customFormat="1" x14ac:dyDescent="0.3">
      <c r="A81" s="12">
        <v>34</v>
      </c>
      <c r="B81" s="47" t="s">
        <v>56</v>
      </c>
      <c r="C81" s="62">
        <v>29111</v>
      </c>
      <c r="D81" s="49" t="s">
        <v>17</v>
      </c>
      <c r="E81" s="1"/>
      <c r="F81" s="14">
        <f>E81*C81</f>
        <v>0</v>
      </c>
    </row>
    <row r="82" spans="1:6" s="11" customFormat="1" x14ac:dyDescent="0.3">
      <c r="A82" s="12" t="s">
        <v>46</v>
      </c>
      <c r="B82" s="47"/>
      <c r="C82" s="62"/>
      <c r="D82" s="49"/>
      <c r="E82" s="14"/>
      <c r="F82" s="14"/>
    </row>
    <row r="83" spans="1:6" s="11" customFormat="1" x14ac:dyDescent="0.3">
      <c r="A83" s="12">
        <v>35</v>
      </c>
      <c r="B83" s="47" t="s">
        <v>24</v>
      </c>
      <c r="C83" s="62">
        <v>1</v>
      </c>
      <c r="D83" s="49" t="s">
        <v>8</v>
      </c>
      <c r="E83" s="65">
        <v>50000</v>
      </c>
      <c r="F83" s="14">
        <f>E83*C83</f>
        <v>50000</v>
      </c>
    </row>
    <row r="84" spans="1:6" s="11" customFormat="1" ht="21" thickBot="1" x14ac:dyDescent="0.35">
      <c r="A84" s="25"/>
      <c r="B84" s="48"/>
      <c r="C84" s="63"/>
      <c r="D84" s="50"/>
      <c r="E84" s="26"/>
      <c r="F84" s="26"/>
    </row>
    <row r="85" spans="1:6" s="11" customFormat="1" ht="21" thickBot="1" x14ac:dyDescent="0.35">
      <c r="A85" s="53"/>
      <c r="B85" s="56" t="s">
        <v>25</v>
      </c>
      <c r="C85" s="54"/>
      <c r="D85" s="12"/>
      <c r="E85" s="55"/>
      <c r="F85" s="19">
        <f>SUM(F13:F84)</f>
        <v>50000</v>
      </c>
    </row>
    <row r="86" spans="1:6" s="11" customFormat="1" ht="21" thickBot="1" x14ac:dyDescent="0.35">
      <c r="A86" s="12"/>
      <c r="B86" s="15"/>
      <c r="C86" s="13"/>
      <c r="D86" s="12"/>
      <c r="E86" s="14"/>
      <c r="F86" s="14"/>
    </row>
    <row r="87" spans="1:6" s="11" customFormat="1" ht="21" thickBot="1" x14ac:dyDescent="0.35">
      <c r="A87" s="12"/>
      <c r="B87" s="56" t="s">
        <v>47</v>
      </c>
      <c r="C87" s="13"/>
      <c r="D87" s="12"/>
      <c r="E87" s="14"/>
      <c r="F87" s="14"/>
    </row>
    <row r="88" spans="1:6" s="11" customFormat="1" x14ac:dyDescent="0.3">
      <c r="A88" s="12"/>
      <c r="B88" s="15"/>
      <c r="C88" s="13"/>
      <c r="D88" s="12"/>
      <c r="E88" s="14"/>
      <c r="F88" s="14"/>
    </row>
    <row r="89" spans="1:6" s="11" customFormat="1" ht="40.5" x14ac:dyDescent="0.3">
      <c r="A89" s="58" t="s">
        <v>36</v>
      </c>
      <c r="B89" s="44" t="s">
        <v>48</v>
      </c>
      <c r="C89" s="60">
        <v>1041</v>
      </c>
      <c r="D89" s="51" t="s">
        <v>16</v>
      </c>
      <c r="E89" s="1"/>
      <c r="F89" s="14">
        <f>E89*C89</f>
        <v>0</v>
      </c>
    </row>
    <row r="90" spans="1:6" s="11" customFormat="1" x14ac:dyDescent="0.3">
      <c r="A90" s="12"/>
      <c r="B90" s="15"/>
      <c r="C90" s="13"/>
      <c r="D90" s="12"/>
      <c r="E90" s="14"/>
      <c r="F90" s="14"/>
    </row>
    <row r="91" spans="1:6" s="11" customFormat="1" x14ac:dyDescent="0.3">
      <c r="A91" s="58" t="s">
        <v>37</v>
      </c>
      <c r="B91" s="47" t="s">
        <v>20</v>
      </c>
      <c r="C91" s="60">
        <v>365</v>
      </c>
      <c r="D91" s="51" t="s">
        <v>21</v>
      </c>
      <c r="E91" s="1"/>
      <c r="F91" s="14">
        <f>E91*C91</f>
        <v>0</v>
      </c>
    </row>
    <row r="92" spans="1:6" s="11" customFormat="1" x14ac:dyDescent="0.3">
      <c r="A92" s="58"/>
      <c r="B92" s="15"/>
      <c r="C92" s="13"/>
      <c r="D92" s="12"/>
      <c r="E92" s="14"/>
      <c r="F92" s="14"/>
    </row>
    <row r="93" spans="1:6" s="11" customFormat="1" ht="21" thickBot="1" x14ac:dyDescent="0.35">
      <c r="A93" s="57"/>
      <c r="B93" s="44"/>
      <c r="C93" s="60"/>
      <c r="D93" s="51"/>
      <c r="E93" s="36"/>
      <c r="F93" s="14"/>
    </row>
    <row r="94" spans="1:6" s="11" customFormat="1" ht="21" thickBot="1" x14ac:dyDescent="0.35">
      <c r="A94" s="12"/>
      <c r="B94" s="56" t="s">
        <v>35</v>
      </c>
      <c r="C94" s="13"/>
      <c r="D94" s="12"/>
      <c r="E94" s="14"/>
      <c r="F94" s="19">
        <f>SUM(F89:F92)</f>
        <v>0</v>
      </c>
    </row>
    <row r="95" spans="1:6" s="11" customFormat="1" x14ac:dyDescent="0.3">
      <c r="A95" s="12"/>
      <c r="B95" s="44"/>
      <c r="C95" s="13"/>
      <c r="D95" s="12"/>
      <c r="E95" s="14"/>
      <c r="F95" s="14"/>
    </row>
    <row r="96" spans="1:6" s="11" customFormat="1" x14ac:dyDescent="0.3">
      <c r="A96" s="58"/>
      <c r="B96" s="44"/>
      <c r="C96" s="60"/>
      <c r="D96" s="12"/>
      <c r="E96" s="36"/>
      <c r="F96" s="14"/>
    </row>
    <row r="97" spans="1:6" s="11" customFormat="1" ht="21" thickBot="1" x14ac:dyDescent="0.35">
      <c r="A97" s="12"/>
      <c r="B97" s="39"/>
      <c r="C97" s="13"/>
      <c r="D97" s="12"/>
      <c r="E97" s="14"/>
      <c r="F97" s="26"/>
    </row>
    <row r="98" spans="1:6" ht="54.75" customHeight="1" thickBot="1" x14ac:dyDescent="0.25">
      <c r="B98" s="18" t="s">
        <v>58</v>
      </c>
      <c r="C98" s="2"/>
      <c r="D98" s="2"/>
      <c r="E98" s="17"/>
      <c r="F98" s="19">
        <f>F94+F85</f>
        <v>50000</v>
      </c>
    </row>
    <row r="99" spans="1:6" x14ac:dyDescent="0.2">
      <c r="B99" s="2"/>
      <c r="C99" s="2"/>
      <c r="D99" s="2"/>
      <c r="E99" s="17"/>
      <c r="F99" s="2"/>
    </row>
    <row r="100" spans="1:6" ht="24" customHeight="1" thickBot="1" x14ac:dyDescent="0.25">
      <c r="B100" s="20"/>
      <c r="C100" s="2"/>
      <c r="D100" s="2"/>
      <c r="E100" s="17"/>
      <c r="F100" s="2"/>
    </row>
    <row r="101" spans="1:6" s="11" customFormat="1" ht="61.5" thickBot="1" x14ac:dyDescent="0.35">
      <c r="A101" s="2"/>
      <c r="B101" s="21" t="s">
        <v>26</v>
      </c>
      <c r="D101" s="5"/>
      <c r="E101" s="22"/>
      <c r="F101" s="22"/>
    </row>
    <row r="102" spans="1:6" s="11" customFormat="1" ht="21" thickBot="1" x14ac:dyDescent="0.35">
      <c r="A102" s="2"/>
      <c r="B102" s="6"/>
      <c r="D102" s="5"/>
      <c r="E102" s="22"/>
      <c r="F102" s="22"/>
    </row>
    <row r="103" spans="1:6" s="11" customFormat="1" ht="110.25" customHeight="1" thickBot="1" x14ac:dyDescent="0.35">
      <c r="A103" s="2"/>
      <c r="B103" s="24" t="s">
        <v>27</v>
      </c>
      <c r="C103" s="6"/>
      <c r="D103" s="5"/>
      <c r="E103" s="22"/>
      <c r="F103" s="22"/>
    </row>
    <row r="104" spans="1:6" s="11" customFormat="1" ht="57.75" customHeight="1" x14ac:dyDescent="0.3">
      <c r="A104" s="2"/>
      <c r="B104" s="6"/>
      <c r="C104" s="6"/>
      <c r="D104" s="5"/>
      <c r="E104" s="6"/>
      <c r="F104" s="6"/>
    </row>
    <row r="105" spans="1:6" s="11" customFormat="1" ht="37.5" customHeight="1" x14ac:dyDescent="0.3">
      <c r="A105" s="2"/>
      <c r="B105" s="6"/>
      <c r="C105" s="6"/>
      <c r="D105" s="5"/>
      <c r="E105" s="6"/>
      <c r="F105" s="6"/>
    </row>
    <row r="106" spans="1:6" s="11" customFormat="1" x14ac:dyDescent="0.3">
      <c r="A106" s="2"/>
      <c r="B106" s="6"/>
      <c r="C106" s="23"/>
      <c r="D106" s="5"/>
      <c r="E106" s="6"/>
      <c r="F106" s="6"/>
    </row>
    <row r="107" spans="1:6" s="11" customFormat="1" ht="45" customHeight="1" x14ac:dyDescent="0.3">
      <c r="A107" s="2"/>
      <c r="B107" s="6"/>
      <c r="C107" s="23"/>
      <c r="D107" s="5"/>
      <c r="E107" s="6"/>
      <c r="F107" s="6"/>
    </row>
    <row r="108" spans="1:6" s="11" customFormat="1" x14ac:dyDescent="0.3">
      <c r="A108" s="2"/>
      <c r="B108" s="6"/>
      <c r="C108" s="23"/>
      <c r="D108" s="5"/>
      <c r="E108" s="6"/>
      <c r="F108" s="6"/>
    </row>
    <row r="109" spans="1:6" s="11" customFormat="1" ht="38.25" customHeight="1" x14ac:dyDescent="0.3">
      <c r="A109" s="2"/>
      <c r="B109" s="6"/>
      <c r="C109" s="23"/>
      <c r="D109" s="5"/>
      <c r="E109" s="6"/>
      <c r="F109" s="6"/>
    </row>
    <row r="110" spans="1:6" s="11" customFormat="1" x14ac:dyDescent="0.3">
      <c r="A110" s="2"/>
      <c r="B110" s="6"/>
      <c r="C110" s="23"/>
      <c r="D110" s="5"/>
      <c r="E110" s="6"/>
      <c r="F110" s="6"/>
    </row>
    <row r="111" spans="1:6" s="11" customFormat="1" ht="37.5" customHeight="1" x14ac:dyDescent="0.3">
      <c r="A111" s="2"/>
      <c r="B111" s="6"/>
      <c r="C111" s="23"/>
      <c r="D111" s="5"/>
      <c r="E111" s="6"/>
      <c r="F111" s="6"/>
    </row>
    <row r="112" spans="1:6" s="11" customFormat="1" x14ac:dyDescent="0.3">
      <c r="A112" s="2"/>
      <c r="B112" s="6"/>
      <c r="C112" s="23"/>
      <c r="D112" s="5"/>
      <c r="E112" s="6"/>
      <c r="F112" s="6"/>
    </row>
    <row r="113" spans="1:6" s="11" customFormat="1" ht="36.75" customHeight="1" x14ac:dyDescent="0.3">
      <c r="A113" s="2"/>
      <c r="B113" s="6"/>
      <c r="C113" s="23"/>
      <c r="D113" s="5"/>
      <c r="E113" s="6"/>
      <c r="F113" s="6"/>
    </row>
    <row r="114" spans="1:6" s="11" customFormat="1" x14ac:dyDescent="0.3">
      <c r="A114" s="2"/>
      <c r="B114" s="6"/>
      <c r="C114" s="23"/>
      <c r="D114" s="5"/>
      <c r="E114" s="6"/>
      <c r="F114" s="6"/>
    </row>
    <row r="115" spans="1:6" s="11" customFormat="1" ht="37.5" customHeight="1" x14ac:dyDescent="0.3">
      <c r="A115" s="2"/>
      <c r="B115" s="6"/>
      <c r="C115" s="23"/>
      <c r="D115" s="5"/>
      <c r="E115" s="6"/>
      <c r="F115" s="6"/>
    </row>
    <row r="116" spans="1:6" s="11" customFormat="1" x14ac:dyDescent="0.3">
      <c r="A116" s="2"/>
      <c r="B116" s="6"/>
      <c r="C116" s="23"/>
      <c r="D116" s="5"/>
      <c r="E116" s="6"/>
      <c r="F116" s="6"/>
    </row>
    <row r="117" spans="1:6" s="11" customFormat="1" ht="36" customHeight="1" x14ac:dyDescent="0.3">
      <c r="A117" s="2"/>
      <c r="B117" s="6"/>
      <c r="C117" s="23"/>
      <c r="D117" s="5"/>
      <c r="E117" s="6"/>
      <c r="F117" s="6"/>
    </row>
    <row r="118" spans="1:6" s="11" customFormat="1" x14ac:dyDescent="0.3">
      <c r="A118" s="2"/>
      <c r="B118" s="6"/>
      <c r="C118" s="23"/>
      <c r="D118" s="5"/>
      <c r="E118" s="6"/>
      <c r="F118" s="6"/>
    </row>
    <row r="119" spans="1:6" s="11" customFormat="1" ht="37.5" customHeight="1" x14ac:dyDescent="0.3">
      <c r="A119" s="2"/>
      <c r="B119" s="6"/>
      <c r="C119" s="23"/>
      <c r="D119" s="5"/>
      <c r="E119" s="6"/>
      <c r="F119" s="6"/>
    </row>
    <row r="120" spans="1:6" s="11" customFormat="1" x14ac:dyDescent="0.3">
      <c r="A120" s="2"/>
      <c r="B120" s="6"/>
      <c r="C120" s="23"/>
      <c r="D120" s="5"/>
      <c r="E120" s="6"/>
      <c r="F120" s="6"/>
    </row>
    <row r="121" spans="1:6" s="11" customFormat="1" ht="37.5" customHeight="1" x14ac:dyDescent="0.3">
      <c r="A121" s="2"/>
      <c r="B121" s="6"/>
      <c r="C121" s="23"/>
      <c r="D121" s="5"/>
      <c r="E121" s="6"/>
      <c r="F121" s="6"/>
    </row>
    <row r="122" spans="1:6" s="11" customFormat="1" x14ac:dyDescent="0.3">
      <c r="A122" s="2"/>
      <c r="B122" s="6"/>
      <c r="C122" s="23"/>
      <c r="D122" s="5"/>
      <c r="E122" s="6"/>
      <c r="F122" s="6"/>
    </row>
    <row r="123" spans="1:6" s="11" customFormat="1" x14ac:dyDescent="0.3">
      <c r="A123" s="2"/>
      <c r="B123" s="6"/>
      <c r="C123" s="23"/>
      <c r="D123" s="5"/>
      <c r="E123" s="6"/>
      <c r="F123" s="6"/>
    </row>
    <row r="124" spans="1:6" s="11" customFormat="1" ht="40.5" customHeight="1" x14ac:dyDescent="0.3">
      <c r="A124" s="2"/>
      <c r="B124" s="6"/>
      <c r="C124" s="23"/>
      <c r="D124" s="5"/>
      <c r="E124" s="6"/>
      <c r="F124" s="6"/>
    </row>
    <row r="125" spans="1:6" s="11" customFormat="1" x14ac:dyDescent="0.3">
      <c r="A125" s="2"/>
      <c r="B125" s="6"/>
      <c r="C125" s="23"/>
      <c r="D125" s="5"/>
      <c r="E125" s="6"/>
      <c r="F125" s="6"/>
    </row>
    <row r="126" spans="1:6" s="11" customFormat="1" ht="42" customHeight="1" x14ac:dyDescent="0.3">
      <c r="A126" s="2"/>
      <c r="B126" s="6"/>
      <c r="C126" s="23"/>
      <c r="D126" s="5"/>
      <c r="E126" s="6"/>
      <c r="F126" s="6"/>
    </row>
    <row r="127" spans="1:6" s="11" customFormat="1" x14ac:dyDescent="0.3">
      <c r="A127" s="2"/>
      <c r="B127" s="6"/>
      <c r="C127" s="23"/>
      <c r="D127" s="5"/>
      <c r="E127" s="6"/>
      <c r="F127" s="6"/>
    </row>
    <row r="128" spans="1:6" s="11" customFormat="1" x14ac:dyDescent="0.3">
      <c r="A128" s="2"/>
      <c r="B128" s="6"/>
      <c r="C128" s="23"/>
      <c r="D128" s="5"/>
      <c r="E128" s="6"/>
      <c r="F128" s="6"/>
    </row>
    <row r="129" spans="1:6" s="11" customFormat="1" x14ac:dyDescent="0.3">
      <c r="A129" s="2"/>
      <c r="B129" s="6"/>
      <c r="C129" s="23"/>
      <c r="D129" s="5"/>
      <c r="E129" s="6"/>
      <c r="F129" s="6"/>
    </row>
    <row r="130" spans="1:6" s="11" customFormat="1" x14ac:dyDescent="0.3">
      <c r="A130" s="2"/>
      <c r="B130" s="6"/>
      <c r="C130" s="23"/>
      <c r="D130" s="5"/>
      <c r="E130" s="6"/>
      <c r="F130" s="6"/>
    </row>
    <row r="131" spans="1:6" s="11" customFormat="1" x14ac:dyDescent="0.3">
      <c r="A131" s="2"/>
      <c r="B131" s="6"/>
      <c r="C131" s="23"/>
      <c r="D131" s="5"/>
      <c r="E131" s="6"/>
      <c r="F131" s="6"/>
    </row>
    <row r="132" spans="1:6" s="11" customFormat="1" x14ac:dyDescent="0.3">
      <c r="A132" s="2"/>
      <c r="B132" s="6"/>
      <c r="C132" s="23"/>
      <c r="D132" s="5"/>
      <c r="E132" s="6"/>
      <c r="F132" s="6"/>
    </row>
    <row r="133" spans="1:6" s="11" customFormat="1" x14ac:dyDescent="0.3">
      <c r="A133" s="2"/>
      <c r="B133" s="6"/>
      <c r="C133" s="23"/>
      <c r="D133" s="5"/>
      <c r="E133" s="6"/>
      <c r="F133" s="6"/>
    </row>
    <row r="134" spans="1:6" s="11" customFormat="1" ht="46.5" customHeight="1" x14ac:dyDescent="0.3">
      <c r="A134" s="2"/>
      <c r="B134" s="6"/>
      <c r="C134" s="23"/>
      <c r="D134" s="5"/>
      <c r="E134" s="6"/>
      <c r="F134" s="6"/>
    </row>
    <row r="135" spans="1:6" s="11" customFormat="1" x14ac:dyDescent="0.3">
      <c r="A135" s="2"/>
      <c r="B135" s="6"/>
      <c r="C135" s="23"/>
      <c r="D135" s="5"/>
      <c r="E135" s="6"/>
      <c r="F135" s="6"/>
    </row>
    <row r="136" spans="1:6" s="11" customFormat="1" x14ac:dyDescent="0.3">
      <c r="A136" s="2"/>
      <c r="B136" s="6"/>
      <c r="C136" s="23"/>
      <c r="D136" s="5"/>
      <c r="E136" s="6"/>
      <c r="F136" s="6"/>
    </row>
    <row r="137" spans="1:6" s="11" customFormat="1" x14ac:dyDescent="0.3">
      <c r="A137" s="2"/>
      <c r="B137" s="6"/>
      <c r="C137" s="23"/>
      <c r="D137" s="5"/>
      <c r="E137" s="6"/>
      <c r="F137" s="6"/>
    </row>
    <row r="138" spans="1:6" s="11" customFormat="1" ht="45" customHeight="1" x14ac:dyDescent="0.3">
      <c r="A138" s="2"/>
      <c r="B138" s="6"/>
      <c r="C138" s="23"/>
      <c r="D138" s="5"/>
      <c r="E138" s="6"/>
      <c r="F138" s="6"/>
    </row>
    <row r="139" spans="1:6" s="11" customFormat="1" x14ac:dyDescent="0.3">
      <c r="A139" s="2"/>
      <c r="B139" s="6"/>
      <c r="C139" s="23"/>
      <c r="D139" s="5"/>
      <c r="E139" s="6"/>
      <c r="F139" s="6"/>
    </row>
    <row r="140" spans="1:6" s="11" customFormat="1" x14ac:dyDescent="0.3">
      <c r="A140" s="2"/>
      <c r="B140" s="6"/>
      <c r="C140" s="23"/>
      <c r="D140" s="5"/>
      <c r="E140" s="6"/>
      <c r="F140" s="6"/>
    </row>
    <row r="141" spans="1:6" s="11" customFormat="1" x14ac:dyDescent="0.3">
      <c r="A141" s="2"/>
      <c r="B141" s="6"/>
      <c r="C141" s="23"/>
      <c r="D141" s="5"/>
      <c r="E141" s="6"/>
      <c r="F141" s="6"/>
    </row>
    <row r="142" spans="1:6" s="11" customFormat="1" x14ac:dyDescent="0.3">
      <c r="A142" s="2"/>
      <c r="B142" s="6"/>
      <c r="C142" s="23"/>
      <c r="D142" s="5"/>
      <c r="E142" s="6"/>
      <c r="F142" s="6"/>
    </row>
    <row r="143" spans="1:6" s="11" customFormat="1" x14ac:dyDescent="0.3">
      <c r="A143" s="2"/>
      <c r="B143" s="6"/>
      <c r="C143" s="23"/>
      <c r="D143" s="5"/>
      <c r="E143" s="6"/>
      <c r="F143" s="6"/>
    </row>
    <row r="144" spans="1:6" s="11" customFormat="1" x14ac:dyDescent="0.3">
      <c r="A144" s="2"/>
      <c r="B144" s="6"/>
      <c r="C144" s="23"/>
      <c r="D144" s="5"/>
      <c r="E144" s="6"/>
      <c r="F144" s="6"/>
    </row>
    <row r="145" spans="1:7" s="11" customFormat="1" x14ac:dyDescent="0.3">
      <c r="A145" s="2"/>
      <c r="B145" s="6"/>
      <c r="C145" s="23"/>
      <c r="D145" s="5"/>
      <c r="E145" s="6"/>
      <c r="F145" s="6"/>
    </row>
    <row r="146" spans="1:7" s="11" customFormat="1" x14ac:dyDescent="0.3">
      <c r="A146" s="2"/>
      <c r="B146" s="6"/>
      <c r="C146" s="23"/>
      <c r="D146" s="5"/>
      <c r="E146" s="6"/>
      <c r="F146" s="6"/>
    </row>
    <row r="147" spans="1:7" s="11" customFormat="1" x14ac:dyDescent="0.3">
      <c r="A147" s="2"/>
      <c r="B147" s="6"/>
      <c r="C147" s="23"/>
      <c r="D147" s="5"/>
      <c r="E147" s="6"/>
      <c r="F147" s="6"/>
    </row>
    <row r="148" spans="1:7" s="11" customFormat="1" x14ac:dyDescent="0.3">
      <c r="A148" s="2"/>
      <c r="B148" s="6"/>
      <c r="C148" s="23"/>
      <c r="D148" s="5"/>
      <c r="E148" s="6"/>
      <c r="F148" s="6"/>
    </row>
    <row r="149" spans="1:7" s="11" customFormat="1" x14ac:dyDescent="0.3">
      <c r="A149" s="2"/>
      <c r="B149" s="6"/>
      <c r="C149" s="23"/>
      <c r="D149" s="5"/>
      <c r="E149" s="6"/>
      <c r="F149" s="6"/>
      <c r="G149" s="6"/>
    </row>
  </sheetData>
  <sheetProtection algorithmName="SHA-512" hashValue="dOhtHnb+9PDRHLgbzAuqCqLHpJhGfcXTWzyw1ggzApFvEJoQA0nDsQ7Mo6Ofq55qIWNUpFRU8iI01sCjK1tiMg==" saltValue="aanCf+P+Sj6YJxnzQxLaUA==" spinCount="100000" sheet="1" objects="1" scenarios="1"/>
  <phoneticPr fontId="0" type="noConversion"/>
  <printOptions horizontalCentered="1" verticalCentered="1" gridLines="1"/>
  <pageMargins left="0.25" right="0.25" top="0.75" bottom="0.75" header="0.3" footer="0.3"/>
  <pageSetup scale="55" fitToHeight="0" orientation="landscape" r:id="rId1"/>
  <headerFooter alignWithMargins="0">
    <oddFooter>&amp;C&amp;P of &amp;N</oddFooter>
  </headerFooter>
  <rowBreaks count="1" manualBreakCount="1">
    <brk id="10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Manager/>
  <Company>Civil Solutions,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Joey LouAllen</dc:creator>
  <cp:keywords/>
  <dc:description/>
  <cp:lastModifiedBy>Ridgeway, Mary</cp:lastModifiedBy>
  <cp:revision/>
  <cp:lastPrinted>2025-07-08T16:04:47Z</cp:lastPrinted>
  <dcterms:created xsi:type="dcterms:W3CDTF">2003-12-04T13:49:19Z</dcterms:created>
  <dcterms:modified xsi:type="dcterms:W3CDTF">2025-07-08T16:06:21Z</dcterms:modified>
  <cp:category/>
  <cp:contentStatus/>
</cp:coreProperties>
</file>