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\coh\Departments\engineering\Our Documents\PROJECTS\ACTIVE PROJECTS\ROADS\Garth Rd - Dotson Dr Connector\BID FOLDER\Construction\Bid\Construction documents\"/>
    </mc:Choice>
  </mc:AlternateContent>
  <xr:revisionPtr revIDLastSave="0" documentId="14_{B9E2C89D-DBFD-4464-90FD-F127AE7B445B}" xr6:coauthVersionLast="47" xr6:coauthVersionMax="47" xr10:uidLastSave="{00000000-0000-0000-0000-000000000000}"/>
  <bookViews>
    <workbookView xWindow="-120" yWindow="-120" windowWidth="38640" windowHeight="15720" xr2:uid="{00C64631-F778-462B-A481-568872367D51}"/>
  </bookViews>
  <sheets>
    <sheet name="Estimate" sheetId="1" r:id="rId1"/>
  </sheets>
  <definedNames>
    <definedName name="_xlnm.Print_Titles" localSheetId="0">Estimate!$1:$6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  <c r="F214" i="1"/>
  <c r="F212" i="1"/>
  <c r="F210" i="1"/>
  <c r="F208" i="1"/>
  <c r="F202" i="1"/>
  <c r="F192" i="1"/>
  <c r="F230" i="1"/>
  <c r="F228" i="1"/>
  <c r="F226" i="1"/>
  <c r="F224" i="1"/>
  <c r="F222" i="1"/>
  <c r="F220" i="1"/>
  <c r="F218" i="1"/>
  <c r="F216" i="1"/>
  <c r="F206" i="1"/>
  <c r="F204" i="1"/>
  <c r="F200" i="1"/>
  <c r="F198" i="1"/>
  <c r="F196" i="1"/>
  <c r="F194" i="1"/>
  <c r="F190" i="1"/>
  <c r="F136" i="1"/>
  <c r="F134" i="1"/>
  <c r="F14" i="1"/>
  <c r="F184" i="1"/>
  <c r="F150" i="1"/>
  <c r="F128" i="1"/>
  <c r="F100" i="1"/>
  <c r="F140" i="1"/>
  <c r="F54" i="1"/>
  <c r="F46" i="1"/>
  <c r="F36" i="1"/>
  <c r="F50" i="1"/>
  <c r="F148" i="1"/>
  <c r="F156" i="1"/>
  <c r="F154" i="1"/>
  <c r="F152" i="1"/>
  <c r="F160" i="1"/>
  <c r="F182" i="1"/>
  <c r="F180" i="1"/>
  <c r="F178" i="1"/>
  <c r="F174" i="1"/>
  <c r="F176" i="1"/>
  <c r="F162" i="1"/>
  <c r="F164" i="1"/>
  <c r="F166" i="1"/>
  <c r="F168" i="1"/>
  <c r="F170" i="1"/>
  <c r="F172" i="1"/>
  <c r="F158" i="1"/>
  <c r="F84" i="1"/>
  <c r="F82" i="1"/>
  <c r="F62" i="1"/>
  <c r="F88" i="1"/>
  <c r="F86" i="1"/>
  <c r="F40" i="1"/>
  <c r="F146" i="1"/>
  <c r="F144" i="1"/>
  <c r="F142" i="1"/>
  <c r="F94" i="1"/>
  <c r="F92" i="1"/>
  <c r="F64" i="1"/>
  <c r="F66" i="1"/>
  <c r="F68" i="1"/>
  <c r="F232" i="1" l="1"/>
  <c r="F112" i="1"/>
  <c r="F110" i="1"/>
  <c r="F116" i="1"/>
  <c r="F76" i="1"/>
  <c r="F78" i="1"/>
  <c r="F138" i="1"/>
  <c r="F38" i="1"/>
  <c r="F98" i="1" l="1"/>
  <c r="F102" i="1"/>
  <c r="F20" i="1" l="1"/>
  <c r="F18" i="1"/>
  <c r="F114" i="1"/>
  <c r="F108" i="1"/>
  <c r="F106" i="1"/>
  <c r="F118" i="1"/>
  <c r="F34" i="1"/>
  <c r="F80" i="1" l="1"/>
  <c r="F58" i="1"/>
  <c r="F32" i="1"/>
  <c r="F130" i="1"/>
  <c r="F122" i="1"/>
  <c r="F74" i="1" l="1"/>
  <c r="F72" i="1"/>
  <c r="F120" i="1"/>
  <c r="F104" i="1"/>
  <c r="F96" i="1"/>
  <c r="F56" i="1" l="1"/>
  <c r="F60" i="1"/>
  <c r="F30" i="1"/>
  <c r="F48" i="1" l="1"/>
  <c r="F12" i="1"/>
  <c r="F132" i="1"/>
  <c r="F70" i="1"/>
  <c r="F90" i="1"/>
  <c r="F52" i="1"/>
  <c r="F44" i="1"/>
  <c r="F42" i="1"/>
  <c r="F126" i="1"/>
  <c r="F124" i="1"/>
  <c r="F28" i="1"/>
  <c r="F26" i="1"/>
  <c r="F24" i="1"/>
  <c r="F22" i="1"/>
  <c r="F16" i="1"/>
  <c r="F10" i="1" l="1"/>
  <c r="F186" i="1" s="1"/>
</calcChain>
</file>

<file path=xl/sharedStrings.xml><?xml version="1.0" encoding="utf-8"?>
<sst xmlns="http://schemas.openxmlformats.org/spreadsheetml/2006/main" count="257" uniqueCount="160">
  <si>
    <t xml:space="preserve"> </t>
  </si>
  <si>
    <t>UNIT BID SHEET</t>
  </si>
  <si>
    <t>ITEM NO.</t>
  </si>
  <si>
    <t>DESCRIPTION</t>
  </si>
  <si>
    <t>BID QTY</t>
  </si>
  <si>
    <t>BID UNIT</t>
  </si>
  <si>
    <t>BID UNIT PRICE</t>
  </si>
  <si>
    <t>Mobilization</t>
  </si>
  <si>
    <t>LS</t>
  </si>
  <si>
    <t>SY</t>
  </si>
  <si>
    <t>LF</t>
  </si>
  <si>
    <t>EA</t>
  </si>
  <si>
    <t xml:space="preserve">405A Tack </t>
  </si>
  <si>
    <t>GAL</t>
  </si>
  <si>
    <t>SF</t>
  </si>
  <si>
    <t xml:space="preserve">Temporary Traffic Control (All Phases and Traffic Configurations) </t>
  </si>
  <si>
    <t>R1-1 Stop Sign and Post City Traffic Engineering Standards</t>
  </si>
  <si>
    <t>ALL ITEMS SHALL BE CONSIDERED IN-PLACE. PRICES SHALL INCLUDE ALL LABOR, EQUIPMENT,MATERIALS, AND REMOVALS AS REQUIRED FOR CONSTRUCTION OF THE REQUIRED WORK.</t>
  </si>
  <si>
    <t xml:space="preserve">COMPANY__________________________  SIGNATURE_________________________  DATE______________________________   </t>
  </si>
  <si>
    <t>TON</t>
  </si>
  <si>
    <t>Temporary Seed and Straw</t>
  </si>
  <si>
    <t>AC</t>
  </si>
  <si>
    <t>4" Solid Yellow Traffic Stripe, Thermoplastic</t>
  </si>
  <si>
    <t>Permanent Seed and Straw</t>
  </si>
  <si>
    <t>4" Dotted White Traffic Stripe, Thermoplastic</t>
  </si>
  <si>
    <t>TYPE "B" Silt Fence (includes materials, installation, maintenance and removal)</t>
  </si>
  <si>
    <t>White Traffic Control Legends, Thermoplastic</t>
  </si>
  <si>
    <t>White Traffic Control Markings, Thermoplastic</t>
  </si>
  <si>
    <t xml:space="preserve">424A Superpave Bituminous Asphalt Wearing Surface Layer, 1/2" Maximum
Aggregate Size Mix, Esal Range C/D </t>
  </si>
  <si>
    <t xml:space="preserve">424B Superpave Bituminous Asphalt Upper Binder Layer, 3/4" Maximum 
Aggregate Size Mix, Esal Range C/D </t>
  </si>
  <si>
    <t xml:space="preserve"> 18" Class III R.C. Pipe (Complete in-place, includes 57 Stone Backfill to Subgrade)</t>
  </si>
  <si>
    <t xml:space="preserve">EA </t>
  </si>
  <si>
    <t>Wattle (includes materials,installation,maintaining and removal after completion of job)</t>
  </si>
  <si>
    <t>Double-Wing Curb Inlet (Complete in-place)</t>
  </si>
  <si>
    <t xml:space="preserve">W11-2 Pedestrian Crosswalk Sign and Post City Traffic Standards </t>
  </si>
  <si>
    <t>4" Broken Yellow Traffic Stripe, Thermoplastic</t>
  </si>
  <si>
    <t>Single- Wing Curb Inlet (complete in place)</t>
  </si>
  <si>
    <t>Junction Box  (Complete in-place)</t>
  </si>
  <si>
    <t xml:space="preserve"> 24" Class III R.C. Pipe (Complete in-place, includes 57 Stone Backfill to Subgrade)</t>
  </si>
  <si>
    <t xml:space="preserve"> 30" Class III R.C. Pipe (Complete in-place, includes 57 Stone Backfill to Subgrade)</t>
  </si>
  <si>
    <t>CY</t>
  </si>
  <si>
    <t>Topsoil From Stockpiles</t>
  </si>
  <si>
    <t xml:space="preserve">Rip-Rap Class 2 </t>
  </si>
  <si>
    <t>TONS</t>
  </si>
  <si>
    <t xml:space="preserve">R2-1 25 MPH Sign and Post City Traffic Engineering Standards </t>
  </si>
  <si>
    <t xml:space="preserve">Slope Paved Head Wall 18" R.C. Pipe (Complete in-place) </t>
  </si>
  <si>
    <t>W3-1A Stop Sign Ahead Sign and Post City Traffic Engineering Standards</t>
  </si>
  <si>
    <t xml:space="preserve"> 58.50" X 36"  ARCH Class III R.C. Pipe (Complete in-place, includes 57 Stone Backfill to Subgrade)</t>
  </si>
  <si>
    <t xml:space="preserve"> 36" Class III R.C. Pipe (Complete in-place, includes 57 Stone Backfill to Subgrade)</t>
  </si>
  <si>
    <t xml:space="preserve"> 48" Class III R.C. Pipe (Complete in-place, includes 57 Stone Backfill to Subgrade)</t>
  </si>
  <si>
    <t>Slope Paved Head Wall 42" RCP Pipe (Complete in-Place)</t>
  </si>
  <si>
    <t>42" Class III R.C. Pipe (Complete in-place, includes 57 Stone Backfill to Subgrade)</t>
  </si>
  <si>
    <t>Crushed Aggregate Base Course, Type B, Plant Mixed, 10" Compacted Thickness</t>
  </si>
  <si>
    <t>Type 1, Steel Beam Guardrail,Class A</t>
  </si>
  <si>
    <t>Guardrail Anchor, Type 20(MASH)</t>
  </si>
  <si>
    <t xml:space="preserve">Guardrail Anchor, Type 13 </t>
  </si>
  <si>
    <t xml:space="preserve">12" Slotted Drain Pipe (Complete-in-Place,includes All Incidentals)  </t>
  </si>
  <si>
    <t>12" CMP  (Complete in-place, includes 57 Stone Backfill to Subgrade)</t>
  </si>
  <si>
    <t>Concrete Knee Wall, 0-2.5' Height</t>
  </si>
  <si>
    <t xml:space="preserve">OM4-3 Object Marker Sign and Post City Traffic Standards </t>
  </si>
  <si>
    <t xml:space="preserve">Temporary Striping, Paint </t>
  </si>
  <si>
    <t>Welded Wire Fence, Complete in Place, Match Existing</t>
  </si>
  <si>
    <t>Welded Wire Fence Removal</t>
  </si>
  <si>
    <t>Solid Sod, Bermuda</t>
  </si>
  <si>
    <t>LB</t>
  </si>
  <si>
    <t>502A-000 Steel Reinforcement</t>
  </si>
  <si>
    <t>505G-003 Pile Points (Tpye A, 12")</t>
  </si>
  <si>
    <t>505H-000 Pilot Holes</t>
  </si>
  <si>
    <t>505M-002 Steel Piling Furnished And Driven (Hp 12x53)</t>
  </si>
  <si>
    <t>508A-000 Structural Steel</t>
  </si>
  <si>
    <t>510A-007 Bridge Substructure Concrete</t>
  </si>
  <si>
    <t>510B-000 Bridge Concrete, Class B</t>
  </si>
  <si>
    <t>511A-000 Elastomeric Bearing, Type 1</t>
  </si>
  <si>
    <t>512C-004 Precast Concrete Type 1 Span Section, 3'-6" Wide By 1'-9" Deep By 34'-0" Long</t>
  </si>
  <si>
    <t>512D-002 Precast Concrete Barrier Rail End Section, 34'-0" Long</t>
  </si>
  <si>
    <t>517G-000 Ornamental Metal Fence</t>
  </si>
  <si>
    <t>512D-005 Precast Concrete Barrier Rail Intermediate Section, 34'-0" Long</t>
  </si>
  <si>
    <t>512C-007 Precast Concrete Type 2C Span Section, 3'-6" Wide By 1'-9" Deep By 34'-0" Long</t>
  </si>
  <si>
    <t>Clearing and Grubbing (Approx 7 Ac)</t>
  </si>
  <si>
    <t>Unclassified Excavation (Includes Topsoil Stripping)</t>
  </si>
  <si>
    <t>2" Schedule 40 PVC Streetlight Conduit to include trench excavation and stone
backfill</t>
  </si>
  <si>
    <t>12" x 12" Quazite Streetlight Pull Boxes</t>
  </si>
  <si>
    <t xml:space="preserve">1.5" Depth Asphalt Milling </t>
  </si>
  <si>
    <t xml:space="preserve">4" Thick Concrete Sidewalk </t>
  </si>
  <si>
    <t>6" Thick Concrete Driveway and Aprons</t>
  </si>
  <si>
    <t>Handicap Ramps, W/ Curbs &amp; Truncated Domes, Complete In-Place</t>
  </si>
  <si>
    <t xml:space="preserve">W35-1A Watch for Ice on Bridge Sign and Post City Traffic Engineering Standards </t>
  </si>
  <si>
    <t>Yellow Traffic Control Markings, Thermoplastic</t>
  </si>
  <si>
    <t>4" Solid White Traffic Stripe,  Thermoplastic</t>
  </si>
  <si>
    <t>6" Solid White Traffic Stripe,  Thermoplastic</t>
  </si>
  <si>
    <t>Filter Fabric</t>
  </si>
  <si>
    <t>Slope Paved Head Wall 48" RCP Pipe (Complete in-Place)</t>
  </si>
  <si>
    <t>Pavement Markers, Class  AH, Type 2C</t>
  </si>
  <si>
    <t>Pavement Markers, Class AH, Type 2D</t>
  </si>
  <si>
    <t>Slope Paved Head Wall 58.5x36" RCAP (Complete in-Place)</t>
  </si>
  <si>
    <t>3" Schedule 40 PVC Streetlight Conduit to include trench excavation and stone
backfill</t>
  </si>
  <si>
    <t>5" Schedule 40 PVC Streetlight Conduit to include trench excavation and stone
backfill</t>
  </si>
  <si>
    <t>Single Phase Transfomer Base Installation to include Elbows, Crushed Stone in Accordance with
Huntsville Utilities Specifications</t>
  </si>
  <si>
    <t>S3 Sectionalizing Cabinet Base to include Elbows, Crushed Stone in Accordance with
Huntsville Utilities Specifications</t>
  </si>
  <si>
    <t>TOTAL</t>
  </si>
  <si>
    <t>ATTACHMENT "A"</t>
  </si>
  <si>
    <t>Geometric Controls &amp; Layout</t>
  </si>
  <si>
    <t xml:space="preserve">Construction Entrance that includes excavation, #2 stone, roadway cleaning, entrance maintenance and ultimate removal  </t>
  </si>
  <si>
    <t xml:space="preserve">HU Allowance (As Directed by the Engineer) </t>
  </si>
  <si>
    <t xml:space="preserve">Miscellaneous Use Graded Limstone (As diected by the Engineer) </t>
  </si>
  <si>
    <t>Ton</t>
  </si>
  <si>
    <t>Project No. 71-25-RD05</t>
  </si>
  <si>
    <t xml:space="preserve">Roadway Connecting Garth Road to Dotson Drive Extension </t>
  </si>
  <si>
    <t>Borrow (Measured as 15CY Per Triaxle Load)</t>
  </si>
  <si>
    <t>R1-3P ALL Way Sign and Post City Traffic Engineering Standards</t>
  </si>
  <si>
    <t>W-16-7P Arrow Sign and Post City Traffic Engineering Standards</t>
  </si>
  <si>
    <t>W-16-9P Ahead Sign and Post City Traffic Engineering Standards</t>
  </si>
  <si>
    <t>R7-1 No Parking Any Time Sign and Post City Traffic Engineering Standards</t>
  </si>
  <si>
    <t xml:space="preserve">24" Concrete Curb and Gutter </t>
  </si>
  <si>
    <t xml:space="preserve">TOTAL BASE BID </t>
  </si>
  <si>
    <r>
      <rPr>
        <b/>
        <sz val="8"/>
        <rFont val="Arial"/>
        <family val="2"/>
      </rPr>
      <t>EA</t>
    </r>
  </si>
  <si>
    <t>1-2</t>
  </si>
  <si>
    <t>1-3</t>
  </si>
  <si>
    <t>FIRE HYDRANT Assembly to inlcude excavation, stone backfill, Thrust Block Concrete, Chlorination and Testing</t>
  </si>
  <si>
    <t>1-5</t>
  </si>
  <si>
    <t>1-6</t>
  </si>
  <si>
    <t>1-8</t>
  </si>
  <si>
    <t>1-9</t>
  </si>
  <si>
    <t>1-11</t>
  </si>
  <si>
    <t>1-12</t>
  </si>
  <si>
    <t>1-14</t>
  </si>
  <si>
    <t>1-15</t>
  </si>
  <si>
    <t>1-17</t>
  </si>
  <si>
    <t>1-18</t>
  </si>
  <si>
    <t>Water Main Construction Incidentals and Items of work not listed</t>
  </si>
  <si>
    <t>TOTAL OPTION No. 1 Water Infrastructure</t>
  </si>
  <si>
    <t>8" D.I. M.J. 45 Degree Elbow</t>
  </si>
  <si>
    <t>12" D.I. M.J. 90 Degree Elbow</t>
  </si>
  <si>
    <t>12" TYTON D.I. CLASS 350 PIPE</t>
  </si>
  <si>
    <t>6" M.J. PLUG</t>
  </si>
  <si>
    <t>12" M.J. PLUG</t>
  </si>
  <si>
    <t xml:space="preserve">REDUCER, MJ, DI,12X6 </t>
  </si>
  <si>
    <t>REDUCER, MJ, DI,12X8</t>
  </si>
  <si>
    <t>TEE SWIVEL,MJ,DI 8X6</t>
  </si>
  <si>
    <t>TEE SWIVEL,MJ,DI 12X6</t>
  </si>
  <si>
    <t>8"X6" M.J. D.I. TEE</t>
  </si>
  <si>
    <t>8"X8" M.J. D.I. TEE</t>
  </si>
  <si>
    <t>TEE, MJ,DI 12X12</t>
  </si>
  <si>
    <t>12" M.J. GATE VALVE</t>
  </si>
  <si>
    <t>1-1</t>
  </si>
  <si>
    <t>1-4</t>
  </si>
  <si>
    <t>1-7</t>
  </si>
  <si>
    <t>1-10</t>
  </si>
  <si>
    <t>1-13</t>
  </si>
  <si>
    <t>1-16</t>
  </si>
  <si>
    <t>1-19</t>
  </si>
  <si>
    <t>1-20</t>
  </si>
  <si>
    <t>1-21</t>
  </si>
  <si>
    <t>8" M.J. PLUG</t>
  </si>
  <si>
    <t>6" M.J. GATE VALVE</t>
  </si>
  <si>
    <t>8" M.J. GATE VALVE</t>
  </si>
  <si>
    <t>24"X36" , VALVE BOX W/LID</t>
  </si>
  <si>
    <t>6" TYTON D.I. CLASS 350 PIPE</t>
  </si>
  <si>
    <t>8" TYTON D.I. CLASS 350 PIPE</t>
  </si>
  <si>
    <t xml:space="preserve"> Option Number 1 Water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</si>
</sst>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0.0%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8"/>
      <name val="Calibri"/>
      <family val="2"/>
      <scheme val="minor"/>
    </font>
    <font>
      <sz val="10"/>
      <name val="Times New Roman"/>
      <charset val="204"/>
    </font>
    <font>
      <b/>
      <sz val="8"/>
      <name val="Arial"/>
      <family val="2"/>
    </font>
    <font>
      <b/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14" fontId="1" fillId="0" borderId="3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166" fontId="1" fillId="2" borderId="9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horizontal="center" vertical="center" wrapText="1"/>
    </xf>
    <xf numFmtId="166" fontId="1" fillId="3" borderId="0" xfId="0" applyNumberFormat="1" applyFont="1" applyFill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6" fontId="1" fillId="4" borderId="10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10" xfId="0" applyNumberFormat="1" applyFont="1" applyBorder="1" applyAlignment="1">
      <alignment horizontal="center" vertical="center" wrapText="1"/>
    </xf>
    <xf numFmtId="166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166" fontId="1" fillId="0" borderId="10" xfId="0" applyNumberFormat="1" applyFont="1" applyBorder="1" applyAlignment="1" applyProtection="1">
      <alignment horizontal="center" vertical="center" wrapText="1"/>
      <protection locked="0"/>
    </xf>
    <xf numFmtId="166" fontId="1" fillId="0" borderId="1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 applyProtection="1">
      <alignment horizontal="left" vertical="center" wrapText="1"/>
      <protection locked="0"/>
    </xf>
    <xf numFmtId="166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166" fontId="4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1" xfId="0" applyFont="1" applyFill="1" applyBorder="1" applyAlignment="1">
      <alignment horizontal="center" vertical="center" wrapText="1"/>
    </xf>
    <xf numFmtId="166" fontId="1" fillId="5" borderId="12" xfId="0" applyNumberFormat="1" applyFont="1" applyFill="1" applyBorder="1" applyAlignment="1">
      <alignment horizontal="center" vertical="center" wrapText="1"/>
    </xf>
    <xf numFmtId="166" fontId="1" fillId="6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3" borderId="0" xfId="0" applyNumberFormat="1" applyFont="1" applyFill="1" applyAlignment="1" applyProtection="1">
      <alignment horizontal="center" vertical="center" wrapText="1"/>
      <protection locked="0"/>
    </xf>
    <xf numFmtId="166" fontId="1" fillId="0" borderId="10" xfId="0" applyNumberFormat="1" applyFont="1" applyBorder="1" applyAlignment="1" applyProtection="1">
      <alignment vertical="center" wrapText="1"/>
      <protection locked="0"/>
    </xf>
    <xf numFmtId="3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wrapText="1"/>
    </xf>
    <xf numFmtId="0" fontId="8" fillId="0" borderId="13" xfId="0" applyFont="1" applyBorder="1" applyAlignment="1">
      <alignment horizontal="center" vertical="top" wrapText="1"/>
    </xf>
    <xf numFmtId="16" fontId="1" fillId="0" borderId="10" xfId="0" quotePrefix="1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0CD0-A147-41DF-A833-14B4ECE25F44}">
  <dimension ref="A1:F237"/>
  <sheetViews>
    <sheetView tabSelected="1" zoomScale="96" zoomScaleNormal="96" workbookViewId="0"/>
  </sheetViews>
  <sheetFormatPr defaultRowHeight="20.25" x14ac:dyDescent="0.25"/>
  <cols>
    <col min="1" max="1" width="15" style="31" bestFit="1" customWidth="1"/>
    <col min="2" max="2" width="76.140625" style="9" customWidth="1"/>
    <col min="3" max="3" width="14.140625" style="8" customWidth="1"/>
    <col min="4" max="4" width="12.85546875" style="8" customWidth="1"/>
    <col min="5" max="5" width="24.140625" style="9" customWidth="1"/>
    <col min="6" max="6" width="28.42578125" style="9" customWidth="1"/>
  </cols>
  <sheetData>
    <row r="1" spans="1:6" x14ac:dyDescent="0.25">
      <c r="A1" s="1"/>
      <c r="B1" s="2" t="s">
        <v>100</v>
      </c>
      <c r="C1" s="2"/>
      <c r="D1" s="3"/>
      <c r="E1" s="4"/>
      <c r="F1" s="5">
        <f ca="1">TODAY()</f>
        <v>46108</v>
      </c>
    </row>
    <row r="2" spans="1:6" ht="40.5" x14ac:dyDescent="0.25">
      <c r="A2" s="6"/>
      <c r="B2" s="8" t="s">
        <v>107</v>
      </c>
      <c r="C2" s="7"/>
      <c r="F2" s="10"/>
    </row>
    <row r="3" spans="1:6" x14ac:dyDescent="0.3">
      <c r="A3" s="6"/>
      <c r="B3" s="11" t="s">
        <v>0</v>
      </c>
      <c r="C3" s="7"/>
      <c r="F3" s="10"/>
    </row>
    <row r="4" spans="1:6" x14ac:dyDescent="0.25">
      <c r="A4" s="6"/>
      <c r="B4" s="7" t="s">
        <v>106</v>
      </c>
      <c r="C4" s="7"/>
      <c r="E4" s="12"/>
      <c r="F4" s="10"/>
    </row>
    <row r="5" spans="1:6" x14ac:dyDescent="0.25">
      <c r="A5" s="6"/>
      <c r="B5" s="8"/>
      <c r="C5" s="7"/>
      <c r="E5" s="13" t="s">
        <v>0</v>
      </c>
      <c r="F5" s="10"/>
    </row>
    <row r="6" spans="1:6" x14ac:dyDescent="0.25">
      <c r="A6" s="6"/>
      <c r="B6" s="7" t="s">
        <v>1</v>
      </c>
      <c r="F6" s="10"/>
    </row>
    <row r="7" spans="1:6" ht="21" thickBot="1" x14ac:dyDescent="0.3">
      <c r="A7" s="14"/>
      <c r="B7" s="15"/>
      <c r="C7" s="15"/>
      <c r="D7" s="15"/>
      <c r="E7" s="15"/>
      <c r="F7" s="16"/>
    </row>
    <row r="8" spans="1:6" ht="41.25" thickBot="1" x14ac:dyDescent="0.3">
      <c r="A8" s="17" t="s">
        <v>2</v>
      </c>
      <c r="B8" s="18" t="s">
        <v>3</v>
      </c>
      <c r="C8" s="17" t="s">
        <v>4</v>
      </c>
      <c r="D8" s="17" t="s">
        <v>5</v>
      </c>
      <c r="E8" s="19" t="s">
        <v>6</v>
      </c>
      <c r="F8" s="19" t="s">
        <v>99</v>
      </c>
    </row>
    <row r="9" spans="1:6" x14ac:dyDescent="0.25">
      <c r="A9" s="20"/>
      <c r="B9" s="21"/>
      <c r="C9" s="39"/>
      <c r="D9" s="20"/>
      <c r="E9" s="22"/>
      <c r="F9" s="22"/>
    </row>
    <row r="10" spans="1:6" x14ac:dyDescent="0.25">
      <c r="A10" s="23">
        <v>1</v>
      </c>
      <c r="B10" s="24" t="s">
        <v>7</v>
      </c>
      <c r="C10" s="40">
        <v>1</v>
      </c>
      <c r="D10" s="23" t="s">
        <v>8</v>
      </c>
      <c r="E10" s="25"/>
      <c r="F10" s="26">
        <f>E10*C10</f>
        <v>0</v>
      </c>
    </row>
    <row r="11" spans="1:6" x14ac:dyDescent="0.25">
      <c r="A11" s="23"/>
      <c r="B11" s="24"/>
      <c r="C11" s="40"/>
      <c r="D11" s="23"/>
      <c r="E11" s="27"/>
      <c r="F11" s="26"/>
    </row>
    <row r="12" spans="1:6" x14ac:dyDescent="0.25">
      <c r="A12" s="23">
        <v>2</v>
      </c>
      <c r="B12" s="24" t="s">
        <v>78</v>
      </c>
      <c r="C12" s="40">
        <v>1</v>
      </c>
      <c r="D12" s="23" t="s">
        <v>8</v>
      </c>
      <c r="E12" s="25"/>
      <c r="F12" s="26">
        <f>E12*C12</f>
        <v>0</v>
      </c>
    </row>
    <row r="13" spans="1:6" x14ac:dyDescent="0.25">
      <c r="A13" s="23"/>
      <c r="B13" s="24"/>
      <c r="C13" s="40"/>
      <c r="D13" s="23"/>
      <c r="E13" s="27"/>
      <c r="F13" s="26"/>
    </row>
    <row r="14" spans="1:6" x14ac:dyDescent="0.25">
      <c r="A14" s="23">
        <v>3</v>
      </c>
      <c r="B14" s="24" t="s">
        <v>101</v>
      </c>
      <c r="C14" s="40">
        <v>1</v>
      </c>
      <c r="D14" s="23" t="s">
        <v>8</v>
      </c>
      <c r="E14" s="25"/>
      <c r="F14" s="26">
        <f>E14*C14</f>
        <v>0</v>
      </c>
    </row>
    <row r="15" spans="1:6" x14ac:dyDescent="0.25">
      <c r="A15" s="23"/>
      <c r="B15" s="24"/>
      <c r="C15" s="40"/>
      <c r="D15" s="23"/>
      <c r="E15" s="27"/>
      <c r="F15" s="26"/>
    </row>
    <row r="16" spans="1:6" ht="40.5" x14ac:dyDescent="0.25">
      <c r="A16" s="23">
        <v>4</v>
      </c>
      <c r="B16" s="24" t="s">
        <v>79</v>
      </c>
      <c r="C16" s="40">
        <v>7807</v>
      </c>
      <c r="D16" s="23" t="s">
        <v>40</v>
      </c>
      <c r="E16" s="25"/>
      <c r="F16" s="26">
        <f>E16*C16</f>
        <v>0</v>
      </c>
    </row>
    <row r="17" spans="1:6" x14ac:dyDescent="0.25">
      <c r="A17" s="23"/>
      <c r="B17" s="24"/>
      <c r="C17" s="40"/>
      <c r="D17" s="23"/>
      <c r="E17" s="27"/>
      <c r="F17" s="26"/>
    </row>
    <row r="18" spans="1:6" x14ac:dyDescent="0.25">
      <c r="A18" s="23">
        <v>5</v>
      </c>
      <c r="B18" s="24" t="s">
        <v>108</v>
      </c>
      <c r="C18" s="40">
        <v>26985</v>
      </c>
      <c r="D18" s="23" t="s">
        <v>40</v>
      </c>
      <c r="E18" s="25"/>
      <c r="F18" s="26">
        <f>E18*C18</f>
        <v>0</v>
      </c>
    </row>
    <row r="19" spans="1:6" x14ac:dyDescent="0.25">
      <c r="A19" s="23"/>
      <c r="B19" s="24"/>
      <c r="C19" s="40"/>
      <c r="D19" s="23"/>
      <c r="E19" s="27"/>
      <c r="F19" s="26"/>
    </row>
    <row r="20" spans="1:6" x14ac:dyDescent="0.25">
      <c r="A20" s="23">
        <v>6</v>
      </c>
      <c r="B20" s="24" t="s">
        <v>41</v>
      </c>
      <c r="C20" s="40">
        <v>2270</v>
      </c>
      <c r="D20" s="23" t="s">
        <v>40</v>
      </c>
      <c r="E20" s="25"/>
      <c r="F20" s="26">
        <f>E20*C20</f>
        <v>0</v>
      </c>
    </row>
    <row r="21" spans="1:6" x14ac:dyDescent="0.25">
      <c r="A21" s="23"/>
      <c r="B21" s="24"/>
      <c r="C21" s="40"/>
      <c r="D21" s="23"/>
      <c r="E21" s="27"/>
      <c r="F21" s="26"/>
    </row>
    <row r="22" spans="1:6" ht="60.75" x14ac:dyDescent="0.25">
      <c r="A22" s="23">
        <v>7</v>
      </c>
      <c r="B22" s="24" t="s">
        <v>28</v>
      </c>
      <c r="C22" s="40">
        <v>1600</v>
      </c>
      <c r="D22" s="23" t="s">
        <v>19</v>
      </c>
      <c r="E22" s="25"/>
      <c r="F22" s="26">
        <f>E22*C22</f>
        <v>0</v>
      </c>
    </row>
    <row r="23" spans="1:6" x14ac:dyDescent="0.25">
      <c r="A23" s="23"/>
      <c r="B23" s="24"/>
      <c r="C23" s="40"/>
      <c r="D23" s="23"/>
      <c r="E23" s="27"/>
      <c r="F23" s="26"/>
    </row>
    <row r="24" spans="1:6" ht="60.75" x14ac:dyDescent="0.25">
      <c r="A24" s="23">
        <v>8</v>
      </c>
      <c r="B24" s="24" t="s">
        <v>29</v>
      </c>
      <c r="C24" s="40">
        <v>2200</v>
      </c>
      <c r="D24" s="23" t="s">
        <v>19</v>
      </c>
      <c r="E24" s="25"/>
      <c r="F24" s="26">
        <f>E24*C24</f>
        <v>0</v>
      </c>
    </row>
    <row r="25" spans="1:6" x14ac:dyDescent="0.25">
      <c r="A25" s="23"/>
      <c r="B25" s="24"/>
      <c r="C25" s="40"/>
      <c r="D25" s="23"/>
      <c r="E25" s="27"/>
      <c r="F25" s="26"/>
    </row>
    <row r="26" spans="1:6" ht="40.5" x14ac:dyDescent="0.25">
      <c r="A26" s="23">
        <v>9</v>
      </c>
      <c r="B26" s="24" t="s">
        <v>52</v>
      </c>
      <c r="C26" s="40">
        <v>18000</v>
      </c>
      <c r="D26" s="23" t="s">
        <v>9</v>
      </c>
      <c r="E26" s="25"/>
      <c r="F26" s="26">
        <f>E26*C26</f>
        <v>0</v>
      </c>
    </row>
    <row r="27" spans="1:6" x14ac:dyDescent="0.25">
      <c r="A27" s="23"/>
      <c r="B27" s="24"/>
      <c r="C27" s="40"/>
      <c r="D27" s="23"/>
      <c r="E27" s="27"/>
      <c r="F27" s="26"/>
    </row>
    <row r="28" spans="1:6" x14ac:dyDescent="0.25">
      <c r="A28" s="23">
        <v>10</v>
      </c>
      <c r="B28" s="24" t="s">
        <v>12</v>
      </c>
      <c r="C28" s="40">
        <v>1102</v>
      </c>
      <c r="D28" s="23" t="s">
        <v>13</v>
      </c>
      <c r="E28" s="25"/>
      <c r="F28" s="26">
        <f>E28*C28</f>
        <v>0</v>
      </c>
    </row>
    <row r="29" spans="1:6" x14ac:dyDescent="0.25">
      <c r="A29" s="23"/>
      <c r="B29" s="24"/>
      <c r="C29" s="40"/>
      <c r="D29" s="23"/>
      <c r="E29" s="27"/>
      <c r="F29" s="26"/>
    </row>
    <row r="30" spans="1:6" x14ac:dyDescent="0.25">
      <c r="A30" s="23">
        <v>11</v>
      </c>
      <c r="B30" s="24" t="s">
        <v>82</v>
      </c>
      <c r="C30" s="40">
        <v>2083</v>
      </c>
      <c r="D30" s="23" t="s">
        <v>9</v>
      </c>
      <c r="E30" s="25"/>
      <c r="F30" s="26">
        <f>E30*C30</f>
        <v>0</v>
      </c>
    </row>
    <row r="31" spans="1:6" x14ac:dyDescent="0.25">
      <c r="A31" s="23"/>
      <c r="B31" s="24"/>
      <c r="C31" s="40"/>
      <c r="D31" s="23"/>
      <c r="E31" s="27"/>
      <c r="F31" s="26"/>
    </row>
    <row r="32" spans="1:6" x14ac:dyDescent="0.25">
      <c r="A32" s="23">
        <v>12</v>
      </c>
      <c r="B32" s="24" t="s">
        <v>113</v>
      </c>
      <c r="C32" s="40">
        <v>6664</v>
      </c>
      <c r="D32" s="23" t="s">
        <v>10</v>
      </c>
      <c r="E32" s="25"/>
      <c r="F32" s="26">
        <f>E32*C32</f>
        <v>0</v>
      </c>
    </row>
    <row r="33" spans="1:6" x14ac:dyDescent="0.25">
      <c r="A33" s="23"/>
      <c r="B33" s="24"/>
      <c r="C33" s="40"/>
      <c r="D33" s="23"/>
      <c r="E33" s="27"/>
      <c r="F33" s="26"/>
    </row>
    <row r="34" spans="1:6" x14ac:dyDescent="0.25">
      <c r="A34" s="23">
        <v>13</v>
      </c>
      <c r="B34" s="24" t="s">
        <v>83</v>
      </c>
      <c r="C34" s="40">
        <v>3453</v>
      </c>
      <c r="D34" s="23" t="s">
        <v>9</v>
      </c>
      <c r="E34" s="25"/>
      <c r="F34" s="26">
        <f>E34*C34</f>
        <v>0</v>
      </c>
    </row>
    <row r="35" spans="1:6" x14ac:dyDescent="0.25">
      <c r="A35" s="23"/>
      <c r="B35" s="24"/>
      <c r="C35" s="40"/>
      <c r="D35" s="23"/>
      <c r="E35" s="27"/>
      <c r="F35" s="26"/>
    </row>
    <row r="36" spans="1:6" x14ac:dyDescent="0.25">
      <c r="A36" s="23">
        <v>14</v>
      </c>
      <c r="B36" s="24" t="s">
        <v>84</v>
      </c>
      <c r="C36" s="40">
        <v>273</v>
      </c>
      <c r="D36" s="23" t="s">
        <v>9</v>
      </c>
      <c r="E36" s="25"/>
      <c r="F36" s="26">
        <f>E36*C36</f>
        <v>0</v>
      </c>
    </row>
    <row r="37" spans="1:6" x14ac:dyDescent="0.25">
      <c r="A37" s="23"/>
      <c r="B37" s="24"/>
      <c r="C37" s="40"/>
      <c r="D37" s="23"/>
      <c r="E37" s="29"/>
      <c r="F37" s="26"/>
    </row>
    <row r="38" spans="1:6" ht="40.5" x14ac:dyDescent="0.25">
      <c r="A38" s="23">
        <v>15</v>
      </c>
      <c r="B38" s="24" t="s">
        <v>85</v>
      </c>
      <c r="C38" s="40">
        <v>12</v>
      </c>
      <c r="D38" s="23" t="s">
        <v>11</v>
      </c>
      <c r="E38" s="25"/>
      <c r="F38" s="26">
        <f>E38*C38</f>
        <v>0</v>
      </c>
    </row>
    <row r="39" spans="1:6" x14ac:dyDescent="0.25">
      <c r="A39" s="23"/>
      <c r="B39" s="24"/>
      <c r="C39" s="40"/>
      <c r="D39" s="23"/>
      <c r="E39" s="29"/>
      <c r="F39" s="26"/>
    </row>
    <row r="40" spans="1:6" x14ac:dyDescent="0.25">
      <c r="A40" s="23">
        <v>16</v>
      </c>
      <c r="B40" s="24" t="s">
        <v>58</v>
      </c>
      <c r="C40" s="40">
        <v>40</v>
      </c>
      <c r="D40" s="23" t="s">
        <v>10</v>
      </c>
      <c r="E40" s="25"/>
      <c r="F40" s="26">
        <f>E40*C40</f>
        <v>0</v>
      </c>
    </row>
    <row r="41" spans="1:6" x14ac:dyDescent="0.25">
      <c r="A41" s="23"/>
      <c r="B41" s="24"/>
      <c r="C41" s="40"/>
      <c r="D41" s="23"/>
      <c r="E41" s="29"/>
      <c r="F41" s="26"/>
    </row>
    <row r="42" spans="1:6" x14ac:dyDescent="0.25">
      <c r="A42" s="23">
        <v>17</v>
      </c>
      <c r="B42" s="24" t="s">
        <v>26</v>
      </c>
      <c r="C42" s="40">
        <v>304</v>
      </c>
      <c r="D42" s="23" t="s">
        <v>14</v>
      </c>
      <c r="E42" s="25"/>
      <c r="F42" s="26">
        <f>E42*C42</f>
        <v>0</v>
      </c>
    </row>
    <row r="43" spans="1:6" x14ac:dyDescent="0.25">
      <c r="A43" s="23"/>
      <c r="B43" s="24"/>
      <c r="C43" s="40"/>
      <c r="D43" s="23"/>
      <c r="E43" s="28"/>
      <c r="F43" s="26"/>
    </row>
    <row r="44" spans="1:6" x14ac:dyDescent="0.25">
      <c r="A44" s="23">
        <v>18</v>
      </c>
      <c r="B44" s="24" t="s">
        <v>27</v>
      </c>
      <c r="C44" s="40">
        <v>1116</v>
      </c>
      <c r="D44" s="23" t="s">
        <v>14</v>
      </c>
      <c r="E44" s="25"/>
      <c r="F44" s="26">
        <f>E44*C44</f>
        <v>0</v>
      </c>
    </row>
    <row r="45" spans="1:6" x14ac:dyDescent="0.25">
      <c r="A45" s="23"/>
      <c r="B45" s="24"/>
      <c r="C45" s="40"/>
      <c r="D45" s="23"/>
      <c r="E45" s="28"/>
      <c r="F45" s="26"/>
    </row>
    <row r="46" spans="1:6" x14ac:dyDescent="0.25">
      <c r="A46" s="23">
        <v>19</v>
      </c>
      <c r="B46" s="24" t="s">
        <v>87</v>
      </c>
      <c r="C46" s="40">
        <v>1104</v>
      </c>
      <c r="D46" s="23" t="s">
        <v>14</v>
      </c>
      <c r="E46" s="25"/>
      <c r="F46" s="26">
        <f>E46*C46</f>
        <v>0</v>
      </c>
    </row>
    <row r="47" spans="1:6" x14ac:dyDescent="0.25">
      <c r="A47" s="23"/>
      <c r="B47" s="24"/>
      <c r="C47" s="40"/>
      <c r="D47" s="23"/>
      <c r="E47" s="28"/>
      <c r="F47" s="26"/>
    </row>
    <row r="48" spans="1:6" x14ac:dyDescent="0.25">
      <c r="A48" s="23">
        <v>20</v>
      </c>
      <c r="B48" s="24" t="s">
        <v>92</v>
      </c>
      <c r="C48" s="40">
        <v>30</v>
      </c>
      <c r="D48" s="23" t="s">
        <v>11</v>
      </c>
      <c r="E48" s="25"/>
      <c r="F48" s="26">
        <f>E48*C48</f>
        <v>0</v>
      </c>
    </row>
    <row r="49" spans="1:6" x14ac:dyDescent="0.25">
      <c r="A49" s="23"/>
      <c r="B49" s="24"/>
      <c r="C49" s="40"/>
      <c r="D49" s="23"/>
      <c r="E49" s="28"/>
      <c r="F49" s="26"/>
    </row>
    <row r="50" spans="1:6" x14ac:dyDescent="0.25">
      <c r="A50" s="23">
        <v>21</v>
      </c>
      <c r="B50" s="24" t="s">
        <v>93</v>
      </c>
      <c r="C50" s="40">
        <v>240</v>
      </c>
      <c r="D50" s="23" t="s">
        <v>11</v>
      </c>
      <c r="E50" s="25"/>
      <c r="F50" s="26">
        <f t="shared" ref="F50" si="0">E50*C50</f>
        <v>0</v>
      </c>
    </row>
    <row r="51" spans="1:6" x14ac:dyDescent="0.25">
      <c r="A51" s="23"/>
      <c r="B51" s="24"/>
      <c r="C51" s="40"/>
      <c r="D51" s="23"/>
      <c r="E51" s="28"/>
      <c r="F51" s="26"/>
    </row>
    <row r="52" spans="1:6" x14ac:dyDescent="0.25">
      <c r="A52" s="23">
        <v>22</v>
      </c>
      <c r="B52" s="24" t="s">
        <v>88</v>
      </c>
      <c r="C52" s="40">
        <v>1700</v>
      </c>
      <c r="D52" s="23" t="s">
        <v>10</v>
      </c>
      <c r="E52" s="25"/>
      <c r="F52" s="26">
        <f>E52*C52</f>
        <v>0</v>
      </c>
    </row>
    <row r="53" spans="1:6" x14ac:dyDescent="0.25">
      <c r="A53" s="23"/>
      <c r="B53" s="24"/>
      <c r="C53" s="40"/>
      <c r="D53" s="23"/>
      <c r="E53" s="28"/>
      <c r="F53" s="26"/>
    </row>
    <row r="54" spans="1:6" x14ac:dyDescent="0.25">
      <c r="A54" s="23">
        <v>23</v>
      </c>
      <c r="B54" s="24" t="s">
        <v>89</v>
      </c>
      <c r="C54" s="40">
        <v>550</v>
      </c>
      <c r="D54" s="23" t="s">
        <v>10</v>
      </c>
      <c r="E54" s="25"/>
      <c r="F54" s="26">
        <f>E54*C54</f>
        <v>0</v>
      </c>
    </row>
    <row r="55" spans="1:6" x14ac:dyDescent="0.25">
      <c r="A55" s="23"/>
      <c r="B55" s="24"/>
      <c r="C55" s="40"/>
      <c r="D55" s="23"/>
      <c r="E55" s="27"/>
      <c r="F55" s="26"/>
    </row>
    <row r="56" spans="1:6" x14ac:dyDescent="0.25">
      <c r="A56" s="23">
        <v>24</v>
      </c>
      <c r="B56" s="24" t="s">
        <v>22</v>
      </c>
      <c r="C56" s="40">
        <v>9450</v>
      </c>
      <c r="D56" s="23" t="s">
        <v>10</v>
      </c>
      <c r="E56" s="25"/>
      <c r="F56" s="26">
        <f>E56*C56</f>
        <v>0</v>
      </c>
    </row>
    <row r="57" spans="1:6" x14ac:dyDescent="0.25">
      <c r="A57" s="23"/>
      <c r="B57" s="24"/>
      <c r="C57" s="40"/>
      <c r="D57" s="23"/>
      <c r="E57" s="27"/>
      <c r="F57" s="26"/>
    </row>
    <row r="58" spans="1:6" x14ac:dyDescent="0.25">
      <c r="A58" s="23">
        <v>25</v>
      </c>
      <c r="B58" s="24" t="s">
        <v>35</v>
      </c>
      <c r="C58" s="40">
        <v>5066</v>
      </c>
      <c r="D58" s="23" t="s">
        <v>10</v>
      </c>
      <c r="E58" s="25"/>
      <c r="F58" s="26">
        <f>E58*C58</f>
        <v>0</v>
      </c>
    </row>
    <row r="59" spans="1:6" x14ac:dyDescent="0.25">
      <c r="A59" s="23"/>
      <c r="B59" s="24"/>
      <c r="C59" s="40"/>
      <c r="D59" s="23"/>
      <c r="E59" s="28"/>
      <c r="F59" s="26"/>
    </row>
    <row r="60" spans="1:6" x14ac:dyDescent="0.25">
      <c r="A60" s="23">
        <v>26</v>
      </c>
      <c r="B60" s="24" t="s">
        <v>24</v>
      </c>
      <c r="C60" s="40">
        <v>250</v>
      </c>
      <c r="D60" s="23" t="s">
        <v>10</v>
      </c>
      <c r="E60" s="25"/>
      <c r="F60" s="26">
        <f t="shared" ref="F60:F68" si="1">E60*C60</f>
        <v>0</v>
      </c>
    </row>
    <row r="61" spans="1:6" x14ac:dyDescent="0.25">
      <c r="A61" s="23"/>
      <c r="B61" s="24"/>
      <c r="C61" s="40"/>
      <c r="D61" s="23"/>
      <c r="E61" s="27"/>
      <c r="F61" s="26"/>
    </row>
    <row r="62" spans="1:6" x14ac:dyDescent="0.25">
      <c r="A62" s="23">
        <v>27</v>
      </c>
      <c r="B62" s="24" t="s">
        <v>60</v>
      </c>
      <c r="C62" s="40">
        <v>3200</v>
      </c>
      <c r="D62" s="23" t="s">
        <v>10</v>
      </c>
      <c r="E62" s="25"/>
      <c r="F62" s="26">
        <f>E62*C62</f>
        <v>0</v>
      </c>
    </row>
    <row r="63" spans="1:6" x14ac:dyDescent="0.25">
      <c r="A63" s="23"/>
      <c r="B63" s="24"/>
      <c r="C63" s="40"/>
      <c r="D63" s="23"/>
      <c r="E63" s="27"/>
      <c r="F63" s="26"/>
    </row>
    <row r="64" spans="1:6" x14ac:dyDescent="0.25">
      <c r="A64" s="23">
        <v>28</v>
      </c>
      <c r="B64" s="24" t="s">
        <v>53</v>
      </c>
      <c r="C64" s="40">
        <v>300</v>
      </c>
      <c r="D64" s="23" t="s">
        <v>10</v>
      </c>
      <c r="E64" s="25"/>
      <c r="F64" s="26">
        <f t="shared" si="1"/>
        <v>0</v>
      </c>
    </row>
    <row r="65" spans="1:6" x14ac:dyDescent="0.25">
      <c r="A65" s="23"/>
      <c r="B65" s="24"/>
      <c r="C65" s="40"/>
      <c r="D65" s="23"/>
      <c r="E65" s="27"/>
      <c r="F65" s="26"/>
    </row>
    <row r="66" spans="1:6" x14ac:dyDescent="0.25">
      <c r="A66" s="23">
        <v>29</v>
      </c>
      <c r="B66" s="24" t="s">
        <v>54</v>
      </c>
      <c r="C66" s="40">
        <v>6</v>
      </c>
      <c r="D66" s="23" t="s">
        <v>11</v>
      </c>
      <c r="E66" s="25"/>
      <c r="F66" s="26">
        <f t="shared" si="1"/>
        <v>0</v>
      </c>
    </row>
    <row r="67" spans="1:6" x14ac:dyDescent="0.25">
      <c r="A67" s="23"/>
      <c r="B67" s="24"/>
      <c r="C67" s="40"/>
      <c r="D67" s="23"/>
      <c r="E67" s="27"/>
      <c r="F67" s="26"/>
    </row>
    <row r="68" spans="1:6" x14ac:dyDescent="0.25">
      <c r="A68" s="23">
        <v>30</v>
      </c>
      <c r="B68" s="24" t="s">
        <v>55</v>
      </c>
      <c r="C68" s="40">
        <v>4</v>
      </c>
      <c r="D68" s="23" t="s">
        <v>11</v>
      </c>
      <c r="E68" s="25"/>
      <c r="F68" s="26">
        <f t="shared" si="1"/>
        <v>0</v>
      </c>
    </row>
    <row r="69" spans="1:6" x14ac:dyDescent="0.25">
      <c r="A69" s="23"/>
      <c r="B69" s="24"/>
      <c r="C69" s="40"/>
      <c r="D69" s="23"/>
      <c r="E69" s="28"/>
      <c r="F69" s="26"/>
    </row>
    <row r="70" spans="1:6" ht="40.5" x14ac:dyDescent="0.25">
      <c r="A70" s="23">
        <v>31</v>
      </c>
      <c r="B70" s="24" t="s">
        <v>16</v>
      </c>
      <c r="C70" s="40">
        <v>6</v>
      </c>
      <c r="D70" s="23" t="s">
        <v>11</v>
      </c>
      <c r="E70" s="25"/>
      <c r="F70" s="26">
        <f>E70*C70</f>
        <v>0</v>
      </c>
    </row>
    <row r="71" spans="1:6" x14ac:dyDescent="0.25">
      <c r="A71" s="23"/>
      <c r="B71" s="24"/>
      <c r="C71" s="40"/>
      <c r="D71" s="23"/>
      <c r="E71" s="34"/>
      <c r="F71" s="26"/>
    </row>
    <row r="72" spans="1:6" ht="40.5" x14ac:dyDescent="0.25">
      <c r="A72" s="23">
        <v>32</v>
      </c>
      <c r="B72" s="24" t="s">
        <v>109</v>
      </c>
      <c r="C72" s="40">
        <v>4</v>
      </c>
      <c r="D72" s="23" t="s">
        <v>11</v>
      </c>
      <c r="E72" s="25"/>
      <c r="F72" s="26">
        <f>E72*C72</f>
        <v>0</v>
      </c>
    </row>
    <row r="73" spans="1:6" x14ac:dyDescent="0.25">
      <c r="A73" s="23"/>
      <c r="B73" s="24"/>
      <c r="C73" s="40"/>
      <c r="D73" s="23"/>
      <c r="E73" s="28"/>
      <c r="F73" s="26"/>
    </row>
    <row r="74" spans="1:6" ht="40.5" x14ac:dyDescent="0.25">
      <c r="A74" s="23">
        <v>33</v>
      </c>
      <c r="B74" s="24" t="s">
        <v>46</v>
      </c>
      <c r="C74" s="40">
        <v>1</v>
      </c>
      <c r="D74" s="23" t="s">
        <v>11</v>
      </c>
      <c r="E74" s="25"/>
      <c r="F74" s="26">
        <f>E74*C74</f>
        <v>0</v>
      </c>
    </row>
    <row r="75" spans="1:6" x14ac:dyDescent="0.25">
      <c r="A75" s="23"/>
      <c r="B75" s="24"/>
      <c r="C75" s="40"/>
      <c r="D75" s="23"/>
      <c r="E75" s="38"/>
      <c r="F75" s="26"/>
    </row>
    <row r="76" spans="1:6" ht="40.5" x14ac:dyDescent="0.25">
      <c r="A76" s="23">
        <v>34</v>
      </c>
      <c r="B76" s="24" t="s">
        <v>44</v>
      </c>
      <c r="C76" s="40">
        <v>5</v>
      </c>
      <c r="D76" s="23" t="s">
        <v>11</v>
      </c>
      <c r="E76" s="25"/>
      <c r="F76" s="26">
        <f>E76*C76</f>
        <v>0</v>
      </c>
    </row>
    <row r="77" spans="1:6" x14ac:dyDescent="0.25">
      <c r="A77" s="23"/>
      <c r="B77" s="30"/>
      <c r="C77" s="40"/>
      <c r="D77" s="29"/>
      <c r="E77" s="29"/>
      <c r="F77" s="26"/>
    </row>
    <row r="78" spans="1:6" ht="40.5" x14ac:dyDescent="0.25">
      <c r="A78" s="23">
        <v>35</v>
      </c>
      <c r="B78" s="30" t="s">
        <v>86</v>
      </c>
      <c r="C78" s="40">
        <v>2</v>
      </c>
      <c r="D78" s="29" t="s">
        <v>11</v>
      </c>
      <c r="E78" s="35"/>
      <c r="F78" s="26">
        <f>E78*C78</f>
        <v>0</v>
      </c>
    </row>
    <row r="79" spans="1:6" x14ac:dyDescent="0.25">
      <c r="A79" s="23"/>
      <c r="B79" s="30"/>
      <c r="C79" s="40"/>
      <c r="D79" s="29"/>
      <c r="E79" s="29"/>
      <c r="F79" s="26"/>
    </row>
    <row r="80" spans="1:6" ht="40.5" x14ac:dyDescent="0.25">
      <c r="A80" s="23">
        <v>36</v>
      </c>
      <c r="B80" s="24" t="s">
        <v>34</v>
      </c>
      <c r="C80" s="40">
        <v>4</v>
      </c>
      <c r="D80" s="23" t="s">
        <v>11</v>
      </c>
      <c r="E80" s="25"/>
      <c r="F80" s="26">
        <f>E80*C80</f>
        <v>0</v>
      </c>
    </row>
    <row r="81" spans="1:6" x14ac:dyDescent="0.25">
      <c r="A81" s="23"/>
      <c r="B81" s="24"/>
      <c r="C81" s="40"/>
      <c r="D81" s="23"/>
      <c r="E81" s="29"/>
      <c r="F81" s="26"/>
    </row>
    <row r="82" spans="1:6" ht="40.5" x14ac:dyDescent="0.25">
      <c r="A82" s="23">
        <v>37</v>
      </c>
      <c r="B82" s="24" t="s">
        <v>110</v>
      </c>
      <c r="C82" s="40">
        <v>2</v>
      </c>
      <c r="D82" s="23" t="s">
        <v>11</v>
      </c>
      <c r="E82" s="25"/>
      <c r="F82" s="26">
        <f>E82*C82</f>
        <v>0</v>
      </c>
    </row>
    <row r="83" spans="1:6" x14ac:dyDescent="0.25">
      <c r="A83" s="23"/>
      <c r="B83" s="24"/>
      <c r="C83" s="40"/>
      <c r="D83" s="23"/>
      <c r="E83" s="29"/>
      <c r="F83" s="26"/>
    </row>
    <row r="84" spans="1:6" ht="40.5" x14ac:dyDescent="0.25">
      <c r="A84" s="23">
        <v>38</v>
      </c>
      <c r="B84" s="24" t="s">
        <v>111</v>
      </c>
      <c r="C84" s="40">
        <v>2</v>
      </c>
      <c r="D84" s="23" t="s">
        <v>11</v>
      </c>
      <c r="E84" s="25"/>
      <c r="F84" s="26">
        <f>E84*C84</f>
        <v>0</v>
      </c>
    </row>
    <row r="85" spans="1:6" x14ac:dyDescent="0.25">
      <c r="A85" s="23"/>
      <c r="B85" s="30"/>
      <c r="C85" s="40"/>
      <c r="D85" s="29"/>
      <c r="E85" s="29"/>
      <c r="F85" s="26"/>
    </row>
    <row r="86" spans="1:6" ht="40.5" x14ac:dyDescent="0.25">
      <c r="A86" s="23">
        <v>39</v>
      </c>
      <c r="B86" s="24" t="s">
        <v>59</v>
      </c>
      <c r="C86" s="40">
        <v>6</v>
      </c>
      <c r="D86" s="23" t="s">
        <v>11</v>
      </c>
      <c r="E86" s="25"/>
      <c r="F86" s="26">
        <f>E86*C86</f>
        <v>0</v>
      </c>
    </row>
    <row r="87" spans="1:6" x14ac:dyDescent="0.25">
      <c r="A87" s="23"/>
      <c r="B87" s="24"/>
      <c r="C87" s="40"/>
      <c r="D87" s="23"/>
      <c r="E87" s="29"/>
      <c r="F87" s="26"/>
    </row>
    <row r="88" spans="1:6" ht="40.5" x14ac:dyDescent="0.25">
      <c r="A88" s="23">
        <v>40</v>
      </c>
      <c r="B88" s="24" t="s">
        <v>112</v>
      </c>
      <c r="C88" s="40">
        <v>2</v>
      </c>
      <c r="D88" s="23" t="s">
        <v>11</v>
      </c>
      <c r="E88" s="25"/>
      <c r="F88" s="26">
        <f>E88*C88</f>
        <v>0</v>
      </c>
    </row>
    <row r="89" spans="1:6" x14ac:dyDescent="0.25">
      <c r="A89" s="23"/>
      <c r="B89" s="30"/>
      <c r="C89" s="40"/>
      <c r="D89" s="29"/>
      <c r="E89" s="29"/>
      <c r="F89" s="26"/>
    </row>
    <row r="90" spans="1:6" ht="40.5" x14ac:dyDescent="0.25">
      <c r="A90" s="23">
        <v>41</v>
      </c>
      <c r="B90" s="24" t="s">
        <v>15</v>
      </c>
      <c r="C90" s="40">
        <v>1</v>
      </c>
      <c r="D90" s="23" t="s">
        <v>8</v>
      </c>
      <c r="E90" s="25"/>
      <c r="F90" s="26">
        <f>E90*C90</f>
        <v>0</v>
      </c>
    </row>
    <row r="91" spans="1:6" x14ac:dyDescent="0.25">
      <c r="A91" s="23"/>
      <c r="B91" s="24"/>
      <c r="C91" s="40"/>
      <c r="D91" s="23"/>
      <c r="E91" s="27"/>
      <c r="F91" s="26"/>
    </row>
    <row r="92" spans="1:6" ht="40.5" x14ac:dyDescent="0.25">
      <c r="A92" s="23">
        <v>42</v>
      </c>
      <c r="B92" s="24" t="s">
        <v>56</v>
      </c>
      <c r="C92" s="40">
        <v>40</v>
      </c>
      <c r="D92" s="23" t="s">
        <v>10</v>
      </c>
      <c r="E92" s="25"/>
      <c r="F92" s="26">
        <f>E92*C92</f>
        <v>0</v>
      </c>
    </row>
    <row r="93" spans="1:6" x14ac:dyDescent="0.25">
      <c r="A93" s="23"/>
      <c r="B93" s="24"/>
      <c r="C93" s="40"/>
      <c r="D93" s="23"/>
      <c r="E93" s="27"/>
      <c r="F93" s="26"/>
    </row>
    <row r="94" spans="1:6" ht="40.5" x14ac:dyDescent="0.25">
      <c r="A94" s="23">
        <v>43</v>
      </c>
      <c r="B94" s="24" t="s">
        <v>57</v>
      </c>
      <c r="C94" s="40">
        <v>16</v>
      </c>
      <c r="D94" s="23" t="s">
        <v>10</v>
      </c>
      <c r="E94" s="25"/>
      <c r="F94" s="26">
        <f>E94*C94</f>
        <v>0</v>
      </c>
    </row>
    <row r="95" spans="1:6" x14ac:dyDescent="0.25">
      <c r="A95" s="23"/>
      <c r="B95" s="24"/>
      <c r="C95" s="40"/>
      <c r="D95" s="23"/>
      <c r="E95" s="28"/>
      <c r="F95" s="26"/>
    </row>
    <row r="96" spans="1:6" ht="40.5" x14ac:dyDescent="0.25">
      <c r="A96" s="23">
        <v>44</v>
      </c>
      <c r="B96" s="30" t="s">
        <v>45</v>
      </c>
      <c r="C96" s="40">
        <v>2</v>
      </c>
      <c r="D96" s="29" t="s">
        <v>11</v>
      </c>
      <c r="E96" s="25"/>
      <c r="F96" s="29">
        <f>C96*E96</f>
        <v>0</v>
      </c>
    </row>
    <row r="97" spans="1:6" x14ac:dyDescent="0.25">
      <c r="A97" s="23"/>
      <c r="B97" s="30"/>
      <c r="C97" s="40"/>
      <c r="D97" s="29"/>
      <c r="E97" s="27"/>
      <c r="F97" s="29"/>
    </row>
    <row r="98" spans="1:6" ht="40.5" x14ac:dyDescent="0.25">
      <c r="A98" s="23">
        <v>45</v>
      </c>
      <c r="B98" s="30" t="s">
        <v>94</v>
      </c>
      <c r="C98" s="40">
        <v>2</v>
      </c>
      <c r="D98" s="29" t="s">
        <v>11</v>
      </c>
      <c r="E98" s="25"/>
      <c r="F98" s="29">
        <f>C98*E98</f>
        <v>0</v>
      </c>
    </row>
    <row r="99" spans="1:6" x14ac:dyDescent="0.25">
      <c r="A99" s="23"/>
      <c r="B99" s="30"/>
      <c r="C99" s="40"/>
      <c r="D99" s="29"/>
      <c r="E99" s="27"/>
      <c r="F99" s="29"/>
    </row>
    <row r="100" spans="1:6" ht="40.5" x14ac:dyDescent="0.25">
      <c r="A100" s="23">
        <v>46</v>
      </c>
      <c r="B100" s="30" t="s">
        <v>50</v>
      </c>
      <c r="C100" s="40">
        <v>1</v>
      </c>
      <c r="D100" s="29" t="s">
        <v>11</v>
      </c>
      <c r="E100" s="25"/>
      <c r="F100" s="29">
        <f>C100*E100</f>
        <v>0</v>
      </c>
    </row>
    <row r="101" spans="1:6" x14ac:dyDescent="0.25">
      <c r="A101" s="23"/>
      <c r="B101" s="30"/>
      <c r="C101" s="40"/>
      <c r="D101" s="29"/>
      <c r="E101" s="29"/>
      <c r="F101" s="29"/>
    </row>
    <row r="102" spans="1:6" ht="40.5" x14ac:dyDescent="0.25">
      <c r="A102" s="23">
        <v>47</v>
      </c>
      <c r="B102" s="30" t="s">
        <v>91</v>
      </c>
      <c r="C102" s="40">
        <v>1</v>
      </c>
      <c r="D102" s="29" t="s">
        <v>11</v>
      </c>
      <c r="E102" s="25"/>
      <c r="F102" s="29">
        <f>C102*E102</f>
        <v>0</v>
      </c>
    </row>
    <row r="103" spans="1:6" x14ac:dyDescent="0.25">
      <c r="A103" s="23"/>
      <c r="B103" s="30"/>
      <c r="C103" s="40"/>
      <c r="D103" s="29"/>
      <c r="E103" s="29"/>
      <c r="F103" s="29"/>
    </row>
    <row r="104" spans="1:6" ht="40.5" x14ac:dyDescent="0.25">
      <c r="A104" s="23">
        <v>48</v>
      </c>
      <c r="B104" s="30" t="s">
        <v>30</v>
      </c>
      <c r="C104" s="40">
        <v>1852</v>
      </c>
      <c r="D104" s="29" t="s">
        <v>10</v>
      </c>
      <c r="E104" s="25"/>
      <c r="F104" s="29">
        <f>C104*E104</f>
        <v>0</v>
      </c>
    </row>
    <row r="105" spans="1:6" x14ac:dyDescent="0.25">
      <c r="A105" s="23"/>
      <c r="B105" s="30"/>
      <c r="C105" s="40"/>
      <c r="D105" s="29"/>
      <c r="E105" s="29"/>
      <c r="F105" s="29"/>
    </row>
    <row r="106" spans="1:6" ht="40.5" x14ac:dyDescent="0.25">
      <c r="A106" s="23">
        <v>49</v>
      </c>
      <c r="B106" s="30" t="s">
        <v>38</v>
      </c>
      <c r="C106" s="40">
        <v>282</v>
      </c>
      <c r="D106" s="29" t="s">
        <v>10</v>
      </c>
      <c r="E106" s="25"/>
      <c r="F106" s="29">
        <f>C106*E106</f>
        <v>0</v>
      </c>
    </row>
    <row r="107" spans="1:6" x14ac:dyDescent="0.25">
      <c r="A107" s="23"/>
      <c r="B107" s="30"/>
      <c r="C107" s="40"/>
      <c r="D107" s="29"/>
      <c r="E107" s="29"/>
      <c r="F107" s="29"/>
    </row>
    <row r="108" spans="1:6" ht="40.5" x14ac:dyDescent="0.25">
      <c r="A108" s="23">
        <v>50</v>
      </c>
      <c r="B108" s="30" t="s">
        <v>39</v>
      </c>
      <c r="C108" s="40">
        <v>56</v>
      </c>
      <c r="D108" s="29" t="s">
        <v>10</v>
      </c>
      <c r="E108" s="25"/>
      <c r="F108" s="29">
        <f>C108*E108</f>
        <v>0</v>
      </c>
    </row>
    <row r="109" spans="1:6" x14ac:dyDescent="0.25">
      <c r="A109" s="23"/>
      <c r="B109" s="30"/>
      <c r="C109" s="40"/>
      <c r="D109" s="29"/>
      <c r="E109" s="27"/>
      <c r="F109" s="29"/>
    </row>
    <row r="110" spans="1:6" ht="40.5" x14ac:dyDescent="0.25">
      <c r="A110" s="23">
        <v>51</v>
      </c>
      <c r="B110" s="30" t="s">
        <v>48</v>
      </c>
      <c r="C110" s="40">
        <v>254</v>
      </c>
      <c r="D110" s="29" t="s">
        <v>10</v>
      </c>
      <c r="E110" s="25"/>
      <c r="F110" s="29">
        <f>C110*E110</f>
        <v>0</v>
      </c>
    </row>
    <row r="111" spans="1:6" x14ac:dyDescent="0.25">
      <c r="A111" s="23"/>
      <c r="B111" s="30"/>
      <c r="C111" s="40"/>
      <c r="D111" s="29"/>
      <c r="E111" s="27"/>
      <c r="F111" s="29"/>
    </row>
    <row r="112" spans="1:6" ht="40.5" x14ac:dyDescent="0.25">
      <c r="A112" s="23">
        <v>52</v>
      </c>
      <c r="B112" s="30" t="s">
        <v>49</v>
      </c>
      <c r="C112" s="40">
        <v>564</v>
      </c>
      <c r="D112" s="29" t="s">
        <v>10</v>
      </c>
      <c r="E112" s="25"/>
      <c r="F112" s="29">
        <f>C112*E112</f>
        <v>0</v>
      </c>
    </row>
    <row r="113" spans="1:6" x14ac:dyDescent="0.25">
      <c r="A113" s="23"/>
      <c r="B113" s="30"/>
      <c r="C113" s="40"/>
      <c r="D113" s="29"/>
      <c r="E113" s="29"/>
      <c r="F113" s="29"/>
    </row>
    <row r="114" spans="1:6" ht="40.5" x14ac:dyDescent="0.25">
      <c r="A114" s="23">
        <v>53</v>
      </c>
      <c r="B114" s="30" t="s">
        <v>47</v>
      </c>
      <c r="C114" s="40">
        <v>80</v>
      </c>
      <c r="D114" s="29" t="s">
        <v>10</v>
      </c>
      <c r="E114" s="25"/>
      <c r="F114" s="29">
        <f>C114*E114</f>
        <v>0</v>
      </c>
    </row>
    <row r="115" spans="1:6" x14ac:dyDescent="0.25">
      <c r="A115" s="23"/>
      <c r="B115" s="30"/>
      <c r="C115" s="40"/>
      <c r="D115" s="29"/>
      <c r="E115" s="27"/>
      <c r="F115" s="29"/>
    </row>
    <row r="116" spans="1:6" ht="40.5" x14ac:dyDescent="0.25">
      <c r="A116" s="23">
        <v>54</v>
      </c>
      <c r="B116" s="30" t="s">
        <v>51</v>
      </c>
      <c r="C116" s="40">
        <v>16</v>
      </c>
      <c r="D116" s="29" t="s">
        <v>10</v>
      </c>
      <c r="E116" s="25"/>
      <c r="F116" s="29">
        <f>C116*E116</f>
        <v>0</v>
      </c>
    </row>
    <row r="117" spans="1:6" x14ac:dyDescent="0.25">
      <c r="A117" s="23"/>
      <c r="B117" s="30"/>
      <c r="C117" s="40"/>
      <c r="D117" s="29"/>
      <c r="E117" s="27"/>
      <c r="F117" s="29"/>
    </row>
    <row r="118" spans="1:6" x14ac:dyDescent="0.25">
      <c r="A118" s="23">
        <v>55</v>
      </c>
      <c r="B118" s="30" t="s">
        <v>33</v>
      </c>
      <c r="C118" s="40">
        <v>6</v>
      </c>
      <c r="D118" s="29" t="s">
        <v>11</v>
      </c>
      <c r="E118" s="25"/>
      <c r="F118" s="29">
        <f>C118*E118</f>
        <v>0</v>
      </c>
    </row>
    <row r="119" spans="1:6" x14ac:dyDescent="0.25">
      <c r="A119" s="23"/>
      <c r="B119" s="30"/>
      <c r="C119" s="40"/>
      <c r="D119" s="29"/>
      <c r="E119" s="27"/>
      <c r="F119" s="29"/>
    </row>
    <row r="120" spans="1:6" x14ac:dyDescent="0.25">
      <c r="A120" s="23">
        <v>56</v>
      </c>
      <c r="B120" s="30" t="s">
        <v>37</v>
      </c>
      <c r="C120" s="40">
        <v>1</v>
      </c>
      <c r="D120" s="29" t="s">
        <v>31</v>
      </c>
      <c r="E120" s="25"/>
      <c r="F120" s="29">
        <f>C120*E120</f>
        <v>0</v>
      </c>
    </row>
    <row r="121" spans="1:6" x14ac:dyDescent="0.25">
      <c r="A121" s="23"/>
      <c r="B121" s="30"/>
      <c r="C121" s="40"/>
      <c r="D121" s="29"/>
      <c r="E121" s="27"/>
      <c r="F121" s="29"/>
    </row>
    <row r="122" spans="1:6" x14ac:dyDescent="0.25">
      <c r="A122" s="23">
        <v>57</v>
      </c>
      <c r="B122" s="30" t="s">
        <v>36</v>
      </c>
      <c r="C122" s="40">
        <v>16</v>
      </c>
      <c r="D122" s="29" t="s">
        <v>11</v>
      </c>
      <c r="E122" s="25"/>
      <c r="F122" s="29">
        <f>C122*E122</f>
        <v>0</v>
      </c>
    </row>
    <row r="123" spans="1:6" x14ac:dyDescent="0.25">
      <c r="A123" s="23"/>
      <c r="B123" s="30"/>
      <c r="C123" s="40"/>
      <c r="D123" s="29"/>
      <c r="E123" s="27"/>
      <c r="F123" s="29"/>
    </row>
    <row r="124" spans="1:6" x14ac:dyDescent="0.25">
      <c r="A124" s="23">
        <v>58</v>
      </c>
      <c r="B124" s="24" t="s">
        <v>20</v>
      </c>
      <c r="C124" s="40">
        <v>3</v>
      </c>
      <c r="D124" s="23" t="s">
        <v>21</v>
      </c>
      <c r="E124" s="25"/>
      <c r="F124" s="26">
        <f>E124*C124</f>
        <v>0</v>
      </c>
    </row>
    <row r="125" spans="1:6" x14ac:dyDescent="0.25">
      <c r="A125" s="23"/>
      <c r="B125" s="24"/>
      <c r="C125" s="40"/>
      <c r="D125" s="23"/>
      <c r="E125" s="27"/>
      <c r="F125" s="26"/>
    </row>
    <row r="126" spans="1:6" x14ac:dyDescent="0.25">
      <c r="A126" s="23">
        <v>59</v>
      </c>
      <c r="B126" s="24" t="s">
        <v>23</v>
      </c>
      <c r="C126" s="40">
        <v>2</v>
      </c>
      <c r="D126" s="23" t="s">
        <v>21</v>
      </c>
      <c r="E126" s="25"/>
      <c r="F126" s="26">
        <f>E126*C126</f>
        <v>0</v>
      </c>
    </row>
    <row r="127" spans="1:6" x14ac:dyDescent="0.25">
      <c r="A127" s="23"/>
      <c r="B127" s="24"/>
      <c r="C127" s="40"/>
      <c r="D127" s="23"/>
      <c r="E127" s="29"/>
      <c r="F127" s="26"/>
    </row>
    <row r="128" spans="1:6" x14ac:dyDescent="0.25">
      <c r="A128" s="23">
        <v>60</v>
      </c>
      <c r="B128" s="24" t="s">
        <v>63</v>
      </c>
      <c r="C128" s="40">
        <v>4317</v>
      </c>
      <c r="D128" s="23" t="s">
        <v>9</v>
      </c>
      <c r="E128" s="25"/>
      <c r="F128" s="26">
        <f>E128*C128</f>
        <v>0</v>
      </c>
    </row>
    <row r="129" spans="1:6" x14ac:dyDescent="0.25">
      <c r="A129" s="23"/>
      <c r="B129" s="24"/>
      <c r="C129" s="40"/>
      <c r="D129" s="23"/>
      <c r="E129" s="28"/>
      <c r="F129" s="26"/>
    </row>
    <row r="130" spans="1:6" ht="40.5" x14ac:dyDescent="0.25">
      <c r="A130" s="23">
        <v>61</v>
      </c>
      <c r="B130" s="43" t="s">
        <v>32</v>
      </c>
      <c r="C130" s="40">
        <v>700</v>
      </c>
      <c r="D130" s="29" t="s">
        <v>10</v>
      </c>
      <c r="E130" s="25"/>
      <c r="F130" s="26">
        <f>E130*C130</f>
        <v>0</v>
      </c>
    </row>
    <row r="131" spans="1:6" x14ac:dyDescent="0.25">
      <c r="A131" s="23"/>
      <c r="B131" s="30"/>
      <c r="C131" s="40"/>
      <c r="D131" s="29"/>
      <c r="E131" s="29"/>
      <c r="F131" s="29"/>
    </row>
    <row r="132" spans="1:6" ht="40.5" x14ac:dyDescent="0.25">
      <c r="A132" s="23">
        <v>62</v>
      </c>
      <c r="B132" s="30" t="s">
        <v>25</v>
      </c>
      <c r="C132" s="40">
        <v>7700</v>
      </c>
      <c r="D132" s="29" t="s">
        <v>10</v>
      </c>
      <c r="E132" s="25"/>
      <c r="F132" s="29">
        <f>E132*C132</f>
        <v>0</v>
      </c>
    </row>
    <row r="133" spans="1:6" x14ac:dyDescent="0.25">
      <c r="A133" s="23"/>
      <c r="B133" s="23"/>
      <c r="C133" s="40"/>
      <c r="D133" s="23"/>
      <c r="E133" s="27"/>
      <c r="F133" s="29"/>
    </row>
    <row r="134" spans="1:6" ht="60.75" x14ac:dyDescent="0.25">
      <c r="A134" s="23">
        <v>63</v>
      </c>
      <c r="B134" s="43" t="s">
        <v>102</v>
      </c>
      <c r="C134" s="40">
        <v>2</v>
      </c>
      <c r="D134" s="23" t="s">
        <v>11</v>
      </c>
      <c r="E134" s="25"/>
      <c r="F134" s="29">
        <f>E134*C134</f>
        <v>0</v>
      </c>
    </row>
    <row r="135" spans="1:6" x14ac:dyDescent="0.25">
      <c r="A135" s="23"/>
      <c r="B135" s="23"/>
      <c r="C135" s="40"/>
      <c r="D135" s="23"/>
      <c r="E135" s="27"/>
      <c r="F135" s="29"/>
    </row>
    <row r="136" spans="1:6" ht="40.5" x14ac:dyDescent="0.25">
      <c r="A136" s="23">
        <v>64</v>
      </c>
      <c r="B136" s="43" t="s">
        <v>104</v>
      </c>
      <c r="C136" s="40">
        <v>120</v>
      </c>
      <c r="D136" s="23" t="s">
        <v>105</v>
      </c>
      <c r="E136" s="25"/>
      <c r="F136" s="29">
        <f>E136*C136</f>
        <v>0</v>
      </c>
    </row>
    <row r="137" spans="1:6" x14ac:dyDescent="0.25">
      <c r="A137" s="23"/>
      <c r="B137" s="23"/>
      <c r="C137" s="40"/>
      <c r="D137" s="23"/>
      <c r="E137" s="27"/>
      <c r="F137" s="29"/>
    </row>
    <row r="138" spans="1:6" x14ac:dyDescent="0.25">
      <c r="A138" s="23">
        <v>65</v>
      </c>
      <c r="B138" s="24" t="s">
        <v>42</v>
      </c>
      <c r="C138" s="40">
        <v>895</v>
      </c>
      <c r="D138" s="23" t="s">
        <v>43</v>
      </c>
      <c r="E138" s="25"/>
      <c r="F138" s="29">
        <f>E138*C138</f>
        <v>0</v>
      </c>
    </row>
    <row r="139" spans="1:6" x14ac:dyDescent="0.25">
      <c r="A139" s="23"/>
      <c r="B139" s="23"/>
      <c r="C139" s="40"/>
      <c r="D139" s="23"/>
      <c r="E139" s="27"/>
      <c r="F139" s="29"/>
    </row>
    <row r="140" spans="1:6" x14ac:dyDescent="0.25">
      <c r="A140" s="23">
        <v>66</v>
      </c>
      <c r="B140" s="24" t="s">
        <v>90</v>
      </c>
      <c r="C140" s="40">
        <v>670</v>
      </c>
      <c r="D140" s="23" t="s">
        <v>9</v>
      </c>
      <c r="E140" s="25"/>
      <c r="F140" s="29">
        <f>E140*C140</f>
        <v>0</v>
      </c>
    </row>
    <row r="141" spans="1:6" x14ac:dyDescent="0.25">
      <c r="A141" s="23"/>
      <c r="B141" s="24"/>
      <c r="C141" s="40"/>
      <c r="D141" s="23"/>
      <c r="E141" s="29"/>
      <c r="F141" s="29"/>
    </row>
    <row r="142" spans="1:6" ht="40.5" x14ac:dyDescent="0.25">
      <c r="A142" s="23">
        <v>67</v>
      </c>
      <c r="B142" s="24" t="s">
        <v>61</v>
      </c>
      <c r="C142" s="40">
        <v>960</v>
      </c>
      <c r="D142" s="23" t="s">
        <v>10</v>
      </c>
      <c r="E142" s="25"/>
      <c r="F142" s="29">
        <f>E142*C142</f>
        <v>0</v>
      </c>
    </row>
    <row r="143" spans="1:6" x14ac:dyDescent="0.25">
      <c r="A143" s="23"/>
      <c r="B143" s="24"/>
      <c r="C143" s="40"/>
      <c r="D143" s="23"/>
      <c r="E143" s="29"/>
      <c r="F143" s="29"/>
    </row>
    <row r="144" spans="1:6" x14ac:dyDescent="0.25">
      <c r="A144" s="23">
        <v>68</v>
      </c>
      <c r="B144" s="24" t="s">
        <v>62</v>
      </c>
      <c r="C144" s="40">
        <v>900</v>
      </c>
      <c r="D144" s="23" t="s">
        <v>10</v>
      </c>
      <c r="E144" s="25"/>
      <c r="F144" s="29">
        <f>E144*C144</f>
        <v>0</v>
      </c>
    </row>
    <row r="145" spans="1:6" x14ac:dyDescent="0.25">
      <c r="A145" s="23"/>
      <c r="B145" s="23"/>
      <c r="C145" s="40"/>
      <c r="D145" s="23"/>
      <c r="E145" s="23"/>
      <c r="F145" s="23"/>
    </row>
    <row r="146" spans="1:6" ht="60.75" x14ac:dyDescent="0.25">
      <c r="A146" s="23">
        <v>69</v>
      </c>
      <c r="B146" s="24" t="s">
        <v>80</v>
      </c>
      <c r="C146" s="40">
        <v>5700</v>
      </c>
      <c r="D146" s="23" t="s">
        <v>10</v>
      </c>
      <c r="E146" s="25"/>
      <c r="F146" s="29">
        <f>E146*C146</f>
        <v>0</v>
      </c>
    </row>
    <row r="147" spans="1:6" x14ac:dyDescent="0.25">
      <c r="A147" s="23"/>
      <c r="B147" s="23"/>
      <c r="C147" s="40"/>
      <c r="D147" s="23"/>
      <c r="E147" s="23"/>
      <c r="F147" s="23"/>
    </row>
    <row r="148" spans="1:6" ht="60.75" x14ac:dyDescent="0.25">
      <c r="A148" s="23">
        <v>70</v>
      </c>
      <c r="B148" s="24" t="s">
        <v>95</v>
      </c>
      <c r="C148" s="40">
        <v>100</v>
      </c>
      <c r="D148" s="23" t="s">
        <v>10</v>
      </c>
      <c r="E148" s="25"/>
      <c r="F148" s="29">
        <f>E148*C148</f>
        <v>0</v>
      </c>
    </row>
    <row r="149" spans="1:6" x14ac:dyDescent="0.25">
      <c r="A149" s="23"/>
      <c r="B149" s="23"/>
      <c r="C149" s="40"/>
      <c r="D149" s="23"/>
      <c r="E149" s="23"/>
      <c r="F149" s="23"/>
    </row>
    <row r="150" spans="1:6" ht="60.75" x14ac:dyDescent="0.25">
      <c r="A150" s="23">
        <v>71</v>
      </c>
      <c r="B150" s="24" t="s">
        <v>96</v>
      </c>
      <c r="C150" s="40">
        <v>3400</v>
      </c>
      <c r="D150" s="23" t="s">
        <v>10</v>
      </c>
      <c r="E150" s="25"/>
      <c r="F150" s="29">
        <f>E150*C150</f>
        <v>0</v>
      </c>
    </row>
    <row r="151" spans="1:6" x14ac:dyDescent="0.25">
      <c r="A151" s="23"/>
      <c r="C151" s="40"/>
      <c r="D151" s="23"/>
      <c r="E151" s="23"/>
      <c r="F151" s="23"/>
    </row>
    <row r="152" spans="1:6" ht="60.75" x14ac:dyDescent="0.25">
      <c r="A152" s="23">
        <v>72</v>
      </c>
      <c r="B152" s="24" t="s">
        <v>98</v>
      </c>
      <c r="C152" s="40">
        <v>9</v>
      </c>
      <c r="D152" s="23" t="s">
        <v>11</v>
      </c>
      <c r="E152" s="25"/>
      <c r="F152" s="29">
        <f>E152*C152</f>
        <v>0</v>
      </c>
    </row>
    <row r="153" spans="1:6" x14ac:dyDescent="0.25">
      <c r="A153" s="23"/>
      <c r="B153" s="23"/>
      <c r="C153" s="40"/>
      <c r="D153" s="23"/>
      <c r="E153" s="23"/>
      <c r="F153" s="23"/>
    </row>
    <row r="154" spans="1:6" x14ac:dyDescent="0.25">
      <c r="A154" s="23">
        <v>73</v>
      </c>
      <c r="B154" s="24" t="s">
        <v>81</v>
      </c>
      <c r="C154" s="40">
        <v>45</v>
      </c>
      <c r="D154" s="23" t="s">
        <v>11</v>
      </c>
      <c r="E154" s="25"/>
      <c r="F154" s="29">
        <f t="shared" ref="F154" si="2">E154*C154</f>
        <v>0</v>
      </c>
    </row>
    <row r="155" spans="1:6" x14ac:dyDescent="0.25">
      <c r="A155" s="23"/>
      <c r="B155" s="23"/>
      <c r="C155" s="40"/>
      <c r="D155" s="23"/>
      <c r="E155" s="23"/>
      <c r="F155" s="23"/>
    </row>
    <row r="156" spans="1:6" ht="81" x14ac:dyDescent="0.25">
      <c r="A156" s="23">
        <v>74</v>
      </c>
      <c r="B156" s="24" t="s">
        <v>97</v>
      </c>
      <c r="C156" s="40">
        <v>2</v>
      </c>
      <c r="D156" s="23" t="s">
        <v>11</v>
      </c>
      <c r="E156" s="25"/>
      <c r="F156" s="29">
        <f t="shared" ref="F156" si="3">E156*C156</f>
        <v>0</v>
      </c>
    </row>
    <row r="157" spans="1:6" x14ac:dyDescent="0.25">
      <c r="A157" s="23"/>
      <c r="B157" s="23"/>
      <c r="C157" s="40"/>
      <c r="D157" s="23"/>
      <c r="E157" s="23"/>
      <c r="F157" s="23"/>
    </row>
    <row r="158" spans="1:6" x14ac:dyDescent="0.25">
      <c r="A158" s="23">
        <v>75</v>
      </c>
      <c r="B158" s="24" t="s">
        <v>65</v>
      </c>
      <c r="C158" s="40">
        <v>13200</v>
      </c>
      <c r="D158" s="23" t="s">
        <v>64</v>
      </c>
      <c r="E158" s="25"/>
      <c r="F158" s="29">
        <f>E158*C158</f>
        <v>0</v>
      </c>
    </row>
    <row r="159" spans="1:6" x14ac:dyDescent="0.25">
      <c r="A159" s="23"/>
      <c r="B159" s="23"/>
      <c r="C159" s="40"/>
      <c r="D159" s="23"/>
      <c r="E159" s="23"/>
      <c r="F159" s="23"/>
    </row>
    <row r="160" spans="1:6" x14ac:dyDescent="0.25">
      <c r="A160" s="23">
        <v>76</v>
      </c>
      <c r="B160" s="24" t="s">
        <v>66</v>
      </c>
      <c r="C160" s="40">
        <v>18</v>
      </c>
      <c r="D160" s="23" t="s">
        <v>11</v>
      </c>
      <c r="E160" s="25"/>
      <c r="F160" s="29">
        <f>E160*C160</f>
        <v>0</v>
      </c>
    </row>
    <row r="161" spans="1:6" x14ac:dyDescent="0.25">
      <c r="A161" s="23"/>
      <c r="B161" s="24"/>
      <c r="C161" s="40"/>
      <c r="D161" s="23"/>
      <c r="E161" s="29"/>
      <c r="F161" s="29"/>
    </row>
    <row r="162" spans="1:6" x14ac:dyDescent="0.25">
      <c r="A162" s="23">
        <v>77</v>
      </c>
      <c r="B162" s="24" t="s">
        <v>67</v>
      </c>
      <c r="C162" s="40">
        <v>315</v>
      </c>
      <c r="D162" s="23" t="s">
        <v>10</v>
      </c>
      <c r="E162" s="25"/>
      <c r="F162" s="29">
        <f>E162*C162</f>
        <v>0</v>
      </c>
    </row>
    <row r="163" spans="1:6" x14ac:dyDescent="0.25">
      <c r="A163" s="23"/>
      <c r="B163" s="23"/>
      <c r="C163" s="40"/>
      <c r="D163" s="23"/>
      <c r="E163" s="23"/>
      <c r="F163" s="23"/>
    </row>
    <row r="164" spans="1:6" ht="40.5" x14ac:dyDescent="0.25">
      <c r="A164" s="23">
        <v>78</v>
      </c>
      <c r="B164" s="24" t="s">
        <v>68</v>
      </c>
      <c r="C164" s="40">
        <v>936</v>
      </c>
      <c r="D164" s="23" t="s">
        <v>10</v>
      </c>
      <c r="E164" s="25"/>
      <c r="F164" s="29">
        <f>E164*C164</f>
        <v>0</v>
      </c>
    </row>
    <row r="165" spans="1:6" x14ac:dyDescent="0.25">
      <c r="A165" s="23"/>
      <c r="B165" s="23"/>
      <c r="C165" s="40"/>
      <c r="D165" s="23"/>
      <c r="E165" s="23"/>
      <c r="F165" s="23"/>
    </row>
    <row r="166" spans="1:6" x14ac:dyDescent="0.25">
      <c r="A166" s="23">
        <v>79</v>
      </c>
      <c r="B166" s="24" t="s">
        <v>69</v>
      </c>
      <c r="C166" s="40">
        <v>820</v>
      </c>
      <c r="D166" s="23" t="s">
        <v>64</v>
      </c>
      <c r="E166" s="25"/>
      <c r="F166" s="29">
        <f>E166*C166</f>
        <v>0</v>
      </c>
    </row>
    <row r="167" spans="1:6" x14ac:dyDescent="0.25">
      <c r="A167" s="23"/>
      <c r="B167" s="23"/>
      <c r="C167" s="40"/>
      <c r="D167" s="23"/>
      <c r="E167" s="23"/>
      <c r="F167" s="23"/>
    </row>
    <row r="168" spans="1:6" x14ac:dyDescent="0.25">
      <c r="A168" s="23">
        <v>80</v>
      </c>
      <c r="B168" s="24" t="s">
        <v>70</v>
      </c>
      <c r="C168" s="40">
        <v>79</v>
      </c>
      <c r="D168" s="23" t="s">
        <v>40</v>
      </c>
      <c r="E168" s="25"/>
      <c r="F168" s="29">
        <f>E168*C168</f>
        <v>0</v>
      </c>
    </row>
    <row r="169" spans="1:6" x14ac:dyDescent="0.25">
      <c r="A169" s="23"/>
      <c r="B169" s="23"/>
      <c r="C169" s="40"/>
      <c r="D169" s="23"/>
      <c r="E169" s="23"/>
      <c r="F169" s="23"/>
    </row>
    <row r="170" spans="1:6" x14ac:dyDescent="0.25">
      <c r="A170" s="23">
        <v>81</v>
      </c>
      <c r="B170" s="24" t="s">
        <v>71</v>
      </c>
      <c r="C170" s="40">
        <v>24</v>
      </c>
      <c r="D170" s="23" t="s">
        <v>40</v>
      </c>
      <c r="E170" s="25"/>
      <c r="F170" s="29">
        <f>E170*C170</f>
        <v>0</v>
      </c>
    </row>
    <row r="171" spans="1:6" x14ac:dyDescent="0.25">
      <c r="A171" s="23"/>
      <c r="B171" s="23"/>
      <c r="C171" s="40"/>
      <c r="D171" s="23"/>
      <c r="E171" s="23"/>
      <c r="F171" s="23"/>
    </row>
    <row r="172" spans="1:6" x14ac:dyDescent="0.25">
      <c r="A172" s="23">
        <v>82</v>
      </c>
      <c r="B172" s="24" t="s">
        <v>72</v>
      </c>
      <c r="C172" s="40">
        <v>84</v>
      </c>
      <c r="D172" s="23" t="s">
        <v>11</v>
      </c>
      <c r="E172" s="25"/>
      <c r="F172" s="29">
        <f>E172*C172</f>
        <v>0</v>
      </c>
    </row>
    <row r="173" spans="1:6" x14ac:dyDescent="0.25">
      <c r="A173" s="23"/>
      <c r="B173" s="23"/>
      <c r="C173" s="40"/>
      <c r="D173" s="23"/>
      <c r="E173" s="23"/>
      <c r="F173" s="23"/>
    </row>
    <row r="174" spans="1:6" ht="40.5" x14ac:dyDescent="0.25">
      <c r="A174" s="23">
        <v>83</v>
      </c>
      <c r="B174" s="24" t="s">
        <v>73</v>
      </c>
      <c r="C174" s="40">
        <v>30</v>
      </c>
      <c r="D174" s="23" t="s">
        <v>11</v>
      </c>
      <c r="E174" s="25"/>
      <c r="F174" s="29">
        <f>E174*C174</f>
        <v>0</v>
      </c>
    </row>
    <row r="175" spans="1:6" x14ac:dyDescent="0.25">
      <c r="A175" s="23"/>
      <c r="B175" s="23"/>
      <c r="C175" s="40"/>
      <c r="D175" s="23"/>
      <c r="E175" s="23"/>
      <c r="F175" s="23"/>
    </row>
    <row r="176" spans="1:6" ht="40.5" x14ac:dyDescent="0.25">
      <c r="A176" s="23">
        <v>84</v>
      </c>
      <c r="B176" s="24" t="s">
        <v>77</v>
      </c>
      <c r="C176" s="40">
        <v>18</v>
      </c>
      <c r="D176" s="23" t="s">
        <v>11</v>
      </c>
      <c r="E176" s="25"/>
      <c r="F176" s="29">
        <f>E176*C176</f>
        <v>0</v>
      </c>
    </row>
    <row r="177" spans="1:6" x14ac:dyDescent="0.25">
      <c r="A177" s="23"/>
      <c r="B177" s="23"/>
      <c r="C177" s="40"/>
      <c r="D177" s="23"/>
      <c r="E177" s="23"/>
      <c r="F177" s="23"/>
    </row>
    <row r="178" spans="1:6" ht="40.5" x14ac:dyDescent="0.25">
      <c r="A178" s="23">
        <v>85</v>
      </c>
      <c r="B178" s="24" t="s">
        <v>74</v>
      </c>
      <c r="C178" s="40">
        <v>4</v>
      </c>
      <c r="D178" s="23" t="s">
        <v>11</v>
      </c>
      <c r="E178" s="25"/>
      <c r="F178" s="29">
        <f>E178*C178</f>
        <v>0</v>
      </c>
    </row>
    <row r="179" spans="1:6" x14ac:dyDescent="0.25">
      <c r="A179" s="23"/>
      <c r="B179" s="23"/>
      <c r="C179" s="40"/>
      <c r="D179" s="23"/>
      <c r="E179" s="23"/>
      <c r="F179" s="23"/>
    </row>
    <row r="180" spans="1:6" ht="40.5" x14ac:dyDescent="0.25">
      <c r="A180" s="23">
        <v>86</v>
      </c>
      <c r="B180" s="24" t="s">
        <v>76</v>
      </c>
      <c r="C180" s="40">
        <v>2</v>
      </c>
      <c r="D180" s="23" t="s">
        <v>11</v>
      </c>
      <c r="E180" s="25"/>
      <c r="F180" s="29">
        <f>E180*C180</f>
        <v>0</v>
      </c>
    </row>
    <row r="181" spans="1:6" x14ac:dyDescent="0.25">
      <c r="A181" s="23"/>
      <c r="B181" s="23"/>
      <c r="C181" s="40"/>
      <c r="D181" s="23"/>
      <c r="E181" s="23"/>
      <c r="F181" s="23"/>
    </row>
    <row r="182" spans="1:6" x14ac:dyDescent="0.25">
      <c r="A182" s="23">
        <v>87</v>
      </c>
      <c r="B182" s="24" t="s">
        <v>75</v>
      </c>
      <c r="C182" s="40">
        <v>307</v>
      </c>
      <c r="D182" s="23" t="s">
        <v>10</v>
      </c>
      <c r="E182" s="25"/>
      <c r="F182" s="29">
        <f>E182*C182</f>
        <v>0</v>
      </c>
    </row>
    <row r="183" spans="1:6" x14ac:dyDescent="0.25">
      <c r="A183" s="23"/>
      <c r="B183" s="24"/>
      <c r="C183" s="40"/>
      <c r="D183" s="23"/>
      <c r="E183" s="27"/>
      <c r="F183" s="29"/>
    </row>
    <row r="184" spans="1:6" x14ac:dyDescent="0.25">
      <c r="A184" s="23">
        <v>88</v>
      </c>
      <c r="B184" s="24" t="s">
        <v>103</v>
      </c>
      <c r="C184" s="40">
        <v>1</v>
      </c>
      <c r="D184" s="23" t="s">
        <v>8</v>
      </c>
      <c r="E184" s="25">
        <v>125000</v>
      </c>
      <c r="F184" s="26">
        <f>E184*C184</f>
        <v>125000</v>
      </c>
    </row>
    <row r="185" spans="1:6" ht="21" thickBot="1" x14ac:dyDescent="0.3">
      <c r="B185" s="41"/>
      <c r="C185" s="31"/>
      <c r="D185" s="31"/>
      <c r="E185" s="42"/>
      <c r="F185" s="31"/>
    </row>
    <row r="186" spans="1:6" ht="21" thickBot="1" x14ac:dyDescent="0.3">
      <c r="B186" s="36" t="s">
        <v>114</v>
      </c>
      <c r="C186" s="50"/>
      <c r="D186" s="51"/>
      <c r="E186" s="52"/>
      <c r="F186" s="37">
        <f>SUM(F10:F184)</f>
        <v>125000</v>
      </c>
    </row>
    <row r="187" spans="1:6" ht="21" thickBot="1" x14ac:dyDescent="0.3">
      <c r="B187" s="31"/>
      <c r="C187" s="31"/>
      <c r="D187" s="31"/>
      <c r="E187" s="31"/>
      <c r="F187" s="31"/>
    </row>
    <row r="188" spans="1:6" ht="34.5" customHeight="1" thickBot="1" x14ac:dyDescent="0.3">
      <c r="B188" s="18" t="s">
        <v>159</v>
      </c>
      <c r="C188" s="31"/>
      <c r="D188" s="31"/>
      <c r="E188" s="31"/>
      <c r="F188" s="31"/>
    </row>
    <row r="189" spans="1:6" ht="15" x14ac:dyDescent="0.25">
      <c r="A189" s="47"/>
      <c r="B189" s="54"/>
      <c r="C189" s="44"/>
      <c r="D189" s="45"/>
      <c r="E189" s="46"/>
      <c r="F189" s="45"/>
    </row>
    <row r="190" spans="1:6" x14ac:dyDescent="0.25">
      <c r="A190" s="49" t="s">
        <v>144</v>
      </c>
      <c r="B190" s="24" t="s">
        <v>131</v>
      </c>
      <c r="C190" s="40">
        <v>4</v>
      </c>
      <c r="D190" s="23" t="s">
        <v>11</v>
      </c>
      <c r="E190" s="25"/>
      <c r="F190" s="26">
        <f>E190*C190</f>
        <v>0</v>
      </c>
    </row>
    <row r="191" spans="1:6" ht="15" x14ac:dyDescent="0.25">
      <c r="A191" s="48"/>
      <c r="B191" s="47"/>
      <c r="C191" s="44"/>
      <c r="D191" s="45"/>
      <c r="E191" s="46"/>
      <c r="F191" s="45"/>
    </row>
    <row r="192" spans="1:6" x14ac:dyDescent="0.25">
      <c r="A192" s="23" t="s">
        <v>116</v>
      </c>
      <c r="B192" s="24" t="s">
        <v>132</v>
      </c>
      <c r="C192" s="40">
        <v>1</v>
      </c>
      <c r="D192" s="23" t="s">
        <v>11</v>
      </c>
      <c r="E192" s="25"/>
      <c r="F192" s="26">
        <f>E192*C192</f>
        <v>0</v>
      </c>
    </row>
    <row r="193" spans="1:6" ht="15" x14ac:dyDescent="0.25">
      <c r="A193" s="48"/>
      <c r="B193" s="47"/>
      <c r="C193" s="44"/>
      <c r="D193" s="45"/>
      <c r="E193" s="46"/>
      <c r="F193" s="45"/>
    </row>
    <row r="194" spans="1:6" ht="60.75" x14ac:dyDescent="0.25">
      <c r="A194" s="23" t="s">
        <v>117</v>
      </c>
      <c r="B194" s="24" t="s">
        <v>118</v>
      </c>
      <c r="C194" s="40">
        <v>6</v>
      </c>
      <c r="D194" s="23" t="s">
        <v>11</v>
      </c>
      <c r="E194" s="25"/>
      <c r="F194" s="26">
        <f>E194*C194</f>
        <v>0</v>
      </c>
    </row>
    <row r="195" spans="1:6" ht="15" x14ac:dyDescent="0.25">
      <c r="A195" s="48"/>
      <c r="B195" s="47"/>
      <c r="C195" s="44"/>
      <c r="D195" s="45"/>
      <c r="E195" s="46"/>
      <c r="F195" s="45"/>
    </row>
    <row r="196" spans="1:6" x14ac:dyDescent="0.25">
      <c r="A196" s="23" t="s">
        <v>145</v>
      </c>
      <c r="B196" s="24" t="s">
        <v>157</v>
      </c>
      <c r="C196" s="40">
        <v>145</v>
      </c>
      <c r="D196" s="23" t="s">
        <v>10</v>
      </c>
      <c r="E196" s="25"/>
      <c r="F196" s="26">
        <f>E196*C196</f>
        <v>0</v>
      </c>
    </row>
    <row r="197" spans="1:6" ht="15" x14ac:dyDescent="0.25">
      <c r="A197" s="48"/>
      <c r="B197" s="47"/>
      <c r="C197" s="44"/>
      <c r="D197" s="45"/>
      <c r="E197" s="46"/>
      <c r="F197" s="45"/>
    </row>
    <row r="198" spans="1:6" x14ac:dyDescent="0.25">
      <c r="A198" s="23" t="s">
        <v>119</v>
      </c>
      <c r="B198" s="24" t="s">
        <v>158</v>
      </c>
      <c r="C198" s="40">
        <v>1916</v>
      </c>
      <c r="D198" s="23" t="s">
        <v>10</v>
      </c>
      <c r="E198" s="25"/>
      <c r="F198" s="26">
        <f>E198*C198</f>
        <v>0</v>
      </c>
    </row>
    <row r="199" spans="1:6" ht="15" x14ac:dyDescent="0.25">
      <c r="A199" s="48"/>
      <c r="B199" s="47"/>
      <c r="C199" s="44"/>
      <c r="D199" s="45"/>
      <c r="E199" s="46"/>
      <c r="F199" s="45"/>
    </row>
    <row r="200" spans="1:6" x14ac:dyDescent="0.25">
      <c r="A200" s="23" t="s">
        <v>120</v>
      </c>
      <c r="B200" s="24" t="s">
        <v>133</v>
      </c>
      <c r="C200" s="40">
        <v>1889</v>
      </c>
      <c r="D200" s="23" t="s">
        <v>10</v>
      </c>
      <c r="E200" s="25"/>
      <c r="F200" s="26">
        <f>E200*C200</f>
        <v>0</v>
      </c>
    </row>
    <row r="201" spans="1:6" ht="15" x14ac:dyDescent="0.25">
      <c r="A201" s="48"/>
      <c r="B201" s="47"/>
      <c r="C201" s="44"/>
      <c r="D201" s="45"/>
      <c r="E201" s="46"/>
      <c r="F201" s="45"/>
    </row>
    <row r="202" spans="1:6" x14ac:dyDescent="0.25">
      <c r="A202" s="23" t="s">
        <v>146</v>
      </c>
      <c r="B202" s="24" t="s">
        <v>134</v>
      </c>
      <c r="C202" s="40">
        <v>1</v>
      </c>
      <c r="D202" s="23" t="s">
        <v>11</v>
      </c>
      <c r="E202" s="25"/>
      <c r="F202" s="26">
        <f>E202*C202</f>
        <v>0</v>
      </c>
    </row>
    <row r="203" spans="1:6" ht="15" x14ac:dyDescent="0.25">
      <c r="A203" s="48"/>
      <c r="B203" s="47"/>
      <c r="C203" s="44"/>
      <c r="D203" s="45"/>
      <c r="E203" s="46"/>
      <c r="F203" s="45"/>
    </row>
    <row r="204" spans="1:6" x14ac:dyDescent="0.25">
      <c r="A204" s="23" t="s">
        <v>121</v>
      </c>
      <c r="B204" s="24" t="s">
        <v>153</v>
      </c>
      <c r="C204" s="40">
        <v>1</v>
      </c>
      <c r="D204" s="23" t="s">
        <v>11</v>
      </c>
      <c r="E204" s="25"/>
      <c r="F204" s="26">
        <f>E204*C204</f>
        <v>0</v>
      </c>
    </row>
    <row r="205" spans="1:6" ht="15" x14ac:dyDescent="0.25">
      <c r="A205" s="48"/>
      <c r="B205" s="47"/>
      <c r="C205" s="44"/>
      <c r="D205" s="45"/>
      <c r="E205" s="46"/>
      <c r="F205" s="45"/>
    </row>
    <row r="206" spans="1:6" x14ac:dyDescent="0.25">
      <c r="A206" s="23" t="s">
        <v>122</v>
      </c>
      <c r="B206" s="24" t="s">
        <v>135</v>
      </c>
      <c r="C206" s="40">
        <v>1</v>
      </c>
      <c r="D206" s="23" t="s">
        <v>11</v>
      </c>
      <c r="E206" s="25"/>
      <c r="F206" s="26">
        <f>E206*C206</f>
        <v>0</v>
      </c>
    </row>
    <row r="207" spans="1:6" ht="15" x14ac:dyDescent="0.25">
      <c r="A207" s="48"/>
      <c r="B207" s="47"/>
      <c r="C207" s="44"/>
      <c r="D207" s="45"/>
      <c r="E207" s="46"/>
      <c r="F207" s="45"/>
    </row>
    <row r="208" spans="1:6" x14ac:dyDescent="0.25">
      <c r="A208" s="23" t="s">
        <v>147</v>
      </c>
      <c r="B208" s="24" t="s">
        <v>136</v>
      </c>
      <c r="C208" s="40">
        <v>1</v>
      </c>
      <c r="D208" s="23" t="s">
        <v>11</v>
      </c>
      <c r="E208" s="25"/>
      <c r="F208" s="26">
        <f>E208*C208</f>
        <v>0</v>
      </c>
    </row>
    <row r="209" spans="1:6" ht="15" x14ac:dyDescent="0.25">
      <c r="A209" s="48"/>
      <c r="B209" s="47"/>
      <c r="C209" s="44"/>
      <c r="D209" s="45"/>
      <c r="E209" s="46"/>
      <c r="F209" s="45"/>
    </row>
    <row r="210" spans="1:6" x14ac:dyDescent="0.25">
      <c r="A210" s="23" t="s">
        <v>123</v>
      </c>
      <c r="B210" s="24" t="s">
        <v>137</v>
      </c>
      <c r="C210" s="40">
        <v>1</v>
      </c>
      <c r="D210" s="23" t="s">
        <v>11</v>
      </c>
      <c r="E210" s="25"/>
      <c r="F210" s="26">
        <f>E210*C210</f>
        <v>0</v>
      </c>
    </row>
    <row r="211" spans="1:6" ht="15" x14ac:dyDescent="0.25">
      <c r="A211" s="48"/>
      <c r="B211" s="47"/>
      <c r="C211" s="44"/>
      <c r="D211" s="45"/>
      <c r="E211" s="46"/>
      <c r="F211" s="45"/>
    </row>
    <row r="212" spans="1:6" x14ac:dyDescent="0.25">
      <c r="A212" s="23" t="s">
        <v>124</v>
      </c>
      <c r="B212" s="24" t="s">
        <v>138</v>
      </c>
      <c r="C212" s="40">
        <v>3</v>
      </c>
      <c r="D212" s="23" t="s">
        <v>11</v>
      </c>
      <c r="E212" s="25"/>
      <c r="F212" s="26">
        <f>E212*C212</f>
        <v>0</v>
      </c>
    </row>
    <row r="213" spans="1:6" ht="15" x14ac:dyDescent="0.25">
      <c r="A213" s="48"/>
      <c r="B213" s="47"/>
      <c r="C213" s="44"/>
      <c r="D213" s="45"/>
      <c r="E213" s="46"/>
      <c r="F213" s="45"/>
    </row>
    <row r="214" spans="1:6" x14ac:dyDescent="0.25">
      <c r="A214" s="23" t="s">
        <v>148</v>
      </c>
      <c r="B214" s="24" t="s">
        <v>139</v>
      </c>
      <c r="C214" s="40">
        <v>3</v>
      </c>
      <c r="D214" s="23" t="s">
        <v>11</v>
      </c>
      <c r="E214" s="25"/>
      <c r="F214" s="26">
        <f>E214*C214</f>
        <v>0</v>
      </c>
    </row>
    <row r="215" spans="1:6" ht="15" x14ac:dyDescent="0.25">
      <c r="A215" s="48"/>
      <c r="B215" s="47"/>
      <c r="C215" s="44"/>
      <c r="D215" s="45"/>
      <c r="E215" s="46" t="s">
        <v>0</v>
      </c>
      <c r="F215" s="45"/>
    </row>
    <row r="216" spans="1:6" x14ac:dyDescent="0.25">
      <c r="A216" s="23" t="s">
        <v>125</v>
      </c>
      <c r="B216" s="24" t="s">
        <v>140</v>
      </c>
      <c r="C216" s="40">
        <v>1</v>
      </c>
      <c r="D216" s="23" t="s">
        <v>115</v>
      </c>
      <c r="E216" s="25"/>
      <c r="F216" s="26">
        <f>E216*C216</f>
        <v>0</v>
      </c>
    </row>
    <row r="217" spans="1:6" ht="15" x14ac:dyDescent="0.25">
      <c r="A217" s="48"/>
      <c r="B217" s="47"/>
      <c r="C217" s="44"/>
      <c r="D217" s="45"/>
      <c r="E217" s="46"/>
      <c r="F217" s="45"/>
    </row>
    <row r="218" spans="1:6" x14ac:dyDescent="0.25">
      <c r="A218" s="23" t="s">
        <v>126</v>
      </c>
      <c r="B218" s="24" t="s">
        <v>141</v>
      </c>
      <c r="C218" s="40">
        <v>1</v>
      </c>
      <c r="D218" s="23" t="s">
        <v>115</v>
      </c>
      <c r="E218" s="25"/>
      <c r="F218" s="26">
        <f>E218*C218</f>
        <v>0</v>
      </c>
    </row>
    <row r="219" spans="1:6" ht="15" x14ac:dyDescent="0.25">
      <c r="A219" s="48"/>
      <c r="B219" s="47"/>
      <c r="C219" s="44"/>
      <c r="D219" s="45"/>
      <c r="E219" s="46"/>
      <c r="F219" s="45"/>
    </row>
    <row r="220" spans="1:6" x14ac:dyDescent="0.25">
      <c r="A220" s="23" t="s">
        <v>149</v>
      </c>
      <c r="B220" s="24" t="s">
        <v>142</v>
      </c>
      <c r="C220" s="40">
        <v>1</v>
      </c>
      <c r="D220" s="23" t="s">
        <v>115</v>
      </c>
      <c r="E220" s="25"/>
      <c r="F220" s="26">
        <f>E220*C220</f>
        <v>0</v>
      </c>
    </row>
    <row r="221" spans="1:6" ht="15" x14ac:dyDescent="0.25">
      <c r="A221" s="48"/>
      <c r="B221" s="47"/>
      <c r="C221" s="44"/>
      <c r="D221" s="45"/>
      <c r="E221" s="46"/>
      <c r="F221" s="45"/>
    </row>
    <row r="222" spans="1:6" x14ac:dyDescent="0.25">
      <c r="A222" s="23" t="s">
        <v>127</v>
      </c>
      <c r="B222" s="24" t="s">
        <v>154</v>
      </c>
      <c r="C222" s="40">
        <v>7</v>
      </c>
      <c r="D222" s="23" t="s">
        <v>115</v>
      </c>
      <c r="E222" s="25"/>
      <c r="F222" s="26">
        <f>E222*C222</f>
        <v>0</v>
      </c>
    </row>
    <row r="223" spans="1:6" ht="15" x14ac:dyDescent="0.25">
      <c r="A223" s="48"/>
      <c r="B223" s="47"/>
      <c r="C223" s="44"/>
      <c r="D223" s="45"/>
      <c r="E223" s="46"/>
      <c r="F223" s="45"/>
    </row>
    <row r="224" spans="1:6" x14ac:dyDescent="0.25">
      <c r="A224" s="23" t="s">
        <v>128</v>
      </c>
      <c r="B224" s="24" t="s">
        <v>155</v>
      </c>
      <c r="C224" s="40">
        <v>5</v>
      </c>
      <c r="D224" s="23" t="s">
        <v>115</v>
      </c>
      <c r="E224" s="25"/>
      <c r="F224" s="26">
        <f>E224*C224</f>
        <v>0</v>
      </c>
    </row>
    <row r="225" spans="1:6" ht="15" x14ac:dyDescent="0.25">
      <c r="A225" s="48"/>
      <c r="B225" s="47"/>
      <c r="C225" s="44"/>
      <c r="D225" s="45"/>
      <c r="E225" s="46"/>
      <c r="F225" s="45"/>
    </row>
    <row r="226" spans="1:6" x14ac:dyDescent="0.25">
      <c r="A226" s="23" t="s">
        <v>150</v>
      </c>
      <c r="B226" s="24" t="s">
        <v>143</v>
      </c>
      <c r="C226" s="40">
        <v>4</v>
      </c>
      <c r="D226" s="23" t="s">
        <v>115</v>
      </c>
      <c r="E226" s="25"/>
      <c r="F226" s="26">
        <f>E226*C226</f>
        <v>0</v>
      </c>
    </row>
    <row r="227" spans="1:6" ht="15" x14ac:dyDescent="0.25">
      <c r="A227" s="48"/>
      <c r="B227" s="47"/>
      <c r="C227" s="44"/>
      <c r="D227" s="45"/>
      <c r="E227" s="46"/>
      <c r="F227" s="45"/>
    </row>
    <row r="228" spans="1:6" x14ac:dyDescent="0.25">
      <c r="A228" s="23" t="s">
        <v>151</v>
      </c>
      <c r="B228" s="24" t="s">
        <v>156</v>
      </c>
      <c r="C228" s="40">
        <v>16</v>
      </c>
      <c r="D228" s="23" t="s">
        <v>115</v>
      </c>
      <c r="E228" s="25"/>
      <c r="F228" s="26">
        <f>E228*C228</f>
        <v>0</v>
      </c>
    </row>
    <row r="229" spans="1:6" ht="15" x14ac:dyDescent="0.25">
      <c r="A229" s="48"/>
      <c r="B229" s="47"/>
      <c r="C229" s="44"/>
      <c r="D229" s="45"/>
      <c r="E229" s="46"/>
      <c r="F229" s="45"/>
    </row>
    <row r="230" spans="1:6" ht="40.5" x14ac:dyDescent="0.25">
      <c r="A230" s="23" t="s">
        <v>152</v>
      </c>
      <c r="B230" s="24" t="s">
        <v>129</v>
      </c>
      <c r="C230" s="40">
        <v>1</v>
      </c>
      <c r="D230" s="23" t="s">
        <v>8</v>
      </c>
      <c r="E230" s="25"/>
      <c r="F230" s="26">
        <f>E230*C230</f>
        <v>0</v>
      </c>
    </row>
    <row r="231" spans="1:6" ht="15.75" thickBot="1" x14ac:dyDescent="0.3">
      <c r="A231" s="47"/>
      <c r="B231" s="47"/>
      <c r="C231" s="53"/>
      <c r="D231" s="53"/>
      <c r="E231" s="53"/>
      <c r="F231" s="45"/>
    </row>
    <row r="232" spans="1:6" ht="57" customHeight="1" thickBot="1" x14ac:dyDescent="0.3">
      <c r="A232" s="47"/>
      <c r="B232" s="36" t="s">
        <v>130</v>
      </c>
      <c r="C232" s="50"/>
      <c r="D232" s="51"/>
      <c r="E232" s="52"/>
      <c r="F232" s="37">
        <f>SUM(F189:F230)</f>
        <v>0</v>
      </c>
    </row>
    <row r="233" spans="1:6" x14ac:dyDescent="0.25">
      <c r="B233" s="31"/>
      <c r="C233" s="31"/>
      <c r="D233" s="31"/>
      <c r="E233" s="31"/>
      <c r="F233" s="31"/>
    </row>
    <row r="234" spans="1:6" ht="21" thickBot="1" x14ac:dyDescent="0.3">
      <c r="B234" s="31"/>
      <c r="C234" s="31"/>
      <c r="D234" s="31"/>
      <c r="E234" s="31"/>
      <c r="F234" s="31"/>
    </row>
    <row r="235" spans="1:6" ht="102" thickBot="1" x14ac:dyDescent="0.3">
      <c r="B235" s="32" t="s">
        <v>17</v>
      </c>
    </row>
    <row r="236" spans="1:6" ht="21" thickBot="1" x14ac:dyDescent="0.3"/>
    <row r="237" spans="1:6" ht="99" customHeight="1" thickBot="1" x14ac:dyDescent="0.3">
      <c r="B237" s="33" t="s">
        <v>18</v>
      </c>
    </row>
  </sheetData>
  <sheetProtection algorithmName="SHA-512" hashValue="6kyW3KIg1FZJ6Nl2kAGhBHJC8BXJmby+jeAZCPXlpXBSMWNqfuYbOo4lLv3gRJGSELZtWxg2Lxw9S/3Qgl9i2g==" saltValue="0dA/7VRlZhsNn5psW+TXwA==" spinCount="100000" sheet="1" objects="1" scenarios="1"/>
  <phoneticPr fontId="5" type="noConversion"/>
  <pageMargins left="0.7" right="0.7" top="0.75" bottom="0.75" header="0.3" footer="0.3"/>
  <pageSetup scale="70" fitToHeight="6" orientation="landscape" horizontalDpi="1200" verticalDpi="1200" r:id="rId1"/>
  <headerFooter>
    <oddFooter>Page &amp;P of &amp;N</oddFooter>
  </headerFooter>
  <rowBreaks count="1" manualBreakCount="1">
    <brk id="1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</vt:lpstr>
      <vt:lpstr>Estimate!Print_Titles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Zachary H.</dc:creator>
  <cp:lastModifiedBy>Ridgeway, Mary</cp:lastModifiedBy>
  <cp:lastPrinted>2026-03-27T15:41:36Z</cp:lastPrinted>
  <dcterms:created xsi:type="dcterms:W3CDTF">2022-05-04T14:32:07Z</dcterms:created>
  <dcterms:modified xsi:type="dcterms:W3CDTF">2026-03-27T15:41:43Z</dcterms:modified>
</cp:coreProperties>
</file>