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ad\coh\Departments\engineering\Our Documents\PROJECTS\ACTIVE PROJECTS\SPECIAL PROJECTS\Old Highway 20 Road Improvements\Construction\Bid\Construction documents\"/>
    </mc:Choice>
  </mc:AlternateContent>
  <xr:revisionPtr revIDLastSave="0" documentId="13_ncr:1_{CF537A07-9C21-4D05-B9A8-EFCFE207FE29}" xr6:coauthVersionLast="47" xr6:coauthVersionMax="47" xr10:uidLastSave="{00000000-0000-0000-0000-000000000000}"/>
  <bookViews>
    <workbookView xWindow="-120" yWindow="-120" windowWidth="38640" windowHeight="15720" xr2:uid="{00000000-000D-0000-FFFF-FFFF00000000}"/>
  </bookViews>
  <sheets>
    <sheet name="BASE BID" sheetId="1" r:id="rId1"/>
  </sheets>
  <definedNames>
    <definedName name="_xlnm.Print_Area" localSheetId="0">'BASE BID'!$A$1:$F$200</definedName>
    <definedName name="_xlnm.Print_Titles" localSheetId="0">'BASE BID'!$1:$8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F1" i="1"/>
  <c r="F149" i="1"/>
  <c r="F147" i="1"/>
  <c r="F193" i="1" l="1"/>
  <c r="F191" i="1"/>
  <c r="F189" i="1"/>
  <c r="F187" i="1"/>
  <c r="F185" i="1"/>
  <c r="F183" i="1"/>
  <c r="F181" i="1"/>
  <c r="F179" i="1"/>
  <c r="F177" i="1"/>
  <c r="F175" i="1"/>
  <c r="F173" i="1"/>
  <c r="F171" i="1"/>
  <c r="F169" i="1"/>
  <c r="F167" i="1"/>
  <c r="F165" i="1"/>
  <c r="F163" i="1"/>
  <c r="F161" i="1"/>
  <c r="F159" i="1"/>
  <c r="F157" i="1"/>
  <c r="F151" i="1"/>
  <c r="F145" i="1"/>
  <c r="F143" i="1"/>
  <c r="F141" i="1"/>
  <c r="F139" i="1"/>
  <c r="F137" i="1"/>
  <c r="F135" i="1"/>
  <c r="F133" i="1"/>
  <c r="F131" i="1"/>
  <c r="F129" i="1"/>
  <c r="F127" i="1"/>
  <c r="F125" i="1"/>
  <c r="F123" i="1"/>
  <c r="F121" i="1"/>
  <c r="F119" i="1"/>
  <c r="F117" i="1"/>
  <c r="F115" i="1"/>
  <c r="F113" i="1"/>
  <c r="F111" i="1"/>
  <c r="F109" i="1"/>
  <c r="F107" i="1"/>
  <c r="F105" i="1"/>
  <c r="F103" i="1"/>
  <c r="F101" i="1"/>
  <c r="F99" i="1"/>
  <c r="F97" i="1"/>
  <c r="F95" i="1"/>
  <c r="F93" i="1"/>
  <c r="F91" i="1"/>
  <c r="F89" i="1"/>
  <c r="F87" i="1"/>
  <c r="F85" i="1"/>
  <c r="F83" i="1"/>
  <c r="F81" i="1"/>
  <c r="F79" i="1"/>
  <c r="F77" i="1"/>
  <c r="F75" i="1"/>
  <c r="F73" i="1"/>
  <c r="F71" i="1"/>
  <c r="F69" i="1"/>
  <c r="F67" i="1"/>
  <c r="F65" i="1"/>
  <c r="F63" i="1"/>
  <c r="F61" i="1"/>
  <c r="F59" i="1"/>
  <c r="F57" i="1"/>
  <c r="F55" i="1"/>
  <c r="F53" i="1"/>
  <c r="F51" i="1"/>
  <c r="F49" i="1"/>
  <c r="F47" i="1"/>
  <c r="F45" i="1"/>
  <c r="F43" i="1"/>
  <c r="F41" i="1"/>
  <c r="F39" i="1"/>
  <c r="F37" i="1"/>
  <c r="F35" i="1"/>
  <c r="F33" i="1"/>
  <c r="F31" i="1"/>
  <c r="F29" i="1"/>
  <c r="F27" i="1"/>
  <c r="F25" i="1"/>
  <c r="F23" i="1"/>
  <c r="F21" i="1"/>
  <c r="F19" i="1"/>
  <c r="F17" i="1"/>
  <c r="F15" i="1"/>
  <c r="F13" i="1"/>
  <c r="F153" i="1" s="1"/>
  <c r="F196" i="1" l="1"/>
</calcChain>
</file>

<file path=xl/sharedStrings.xml><?xml version="1.0" encoding="utf-8"?>
<sst xmlns="http://schemas.openxmlformats.org/spreadsheetml/2006/main" count="218" uniqueCount="138">
  <si>
    <t>LS</t>
  </si>
  <si>
    <t xml:space="preserve">Pavement Base Failure Repair to Match Existing Pavement Section </t>
  </si>
  <si>
    <t>Double Wing "S-Type" Inlet to include excavation and crushed stone backfill</t>
  </si>
  <si>
    <t>ALDOT Graded Crushed Aggragte for Misc Use (As Directed by the Engineer)</t>
  </si>
  <si>
    <t xml:space="preserve"> </t>
  </si>
  <si>
    <t>TN</t>
  </si>
  <si>
    <t>Class 2, Type A  Reflective Thermoplastic Pavement Markings and Legends</t>
  </si>
  <si>
    <t>SF</t>
  </si>
  <si>
    <t xml:space="preserve">Class 2, Type A  Reflective Thermoplastic 5" Pavement Striping </t>
  </si>
  <si>
    <t>Mile</t>
  </si>
  <si>
    <t>FIRE HYDRANT Assembly to inlcude excavation, stone backfill, Thrust Block Concrete, Chlorination and Testing</t>
  </si>
  <si>
    <t>TOTAL OPTION No. 1 Water Infrastructure</t>
  </si>
  <si>
    <t>Water Main Construction Incidentals and Items of work not listed</t>
  </si>
  <si>
    <t>SY</t>
  </si>
  <si>
    <t>1-2</t>
  </si>
  <si>
    <t>1-3</t>
  </si>
  <si>
    <t>1-5</t>
  </si>
  <si>
    <t>1-6</t>
  </si>
  <si>
    <t>1-8</t>
  </si>
  <si>
    <t>1-9</t>
  </si>
  <si>
    <t>1-11</t>
  </si>
  <si>
    <t>1-12</t>
  </si>
  <si>
    <t>1-14</t>
  </si>
  <si>
    <t>1-15</t>
  </si>
  <si>
    <t>1-17</t>
  </si>
  <si>
    <t>1-18</t>
  </si>
  <si>
    <t>Project No. 71-26-SP21</t>
  </si>
  <si>
    <t>EA</t>
  </si>
  <si>
    <t>Crushed Aggregate Base Course, Type B, Plant Mixed, 10" Compacted Thick</t>
  </si>
  <si>
    <t>1.5" Overlay ALDOT 424A-360 Max Aggregate 1/2", ESAL Range A/B</t>
  </si>
  <si>
    <t xml:space="preserve">Traffic Signal Layout "A" Complete-in-Place </t>
  </si>
  <si>
    <t>Offsite Borrow Excavation (measured as 15 CYS per Triaxle Load)
compacted in place</t>
  </si>
  <si>
    <t>2" PVC Elbows</t>
  </si>
  <si>
    <t>3" PVC Elbows</t>
  </si>
  <si>
    <t>Topsoil Placement from Stockpiles</t>
  </si>
  <si>
    <t>Traffic Signal Layout "B" Underground Only, Complete-in-Palce</t>
  </si>
  <si>
    <t xml:space="preserve">Unclassified Excavation  </t>
  </si>
  <si>
    <t>Public Improvements County Line Road &amp; Old Highway 20</t>
  </si>
  <si>
    <t>UNIT BID SHEET</t>
  </si>
  <si>
    <t>ITEM NO.</t>
  </si>
  <si>
    <t>DESCRIPTION</t>
  </si>
  <si>
    <t>BID QTY</t>
  </si>
  <si>
    <t>BID UNIT</t>
  </si>
  <si>
    <t>BID UNIT PRICE</t>
  </si>
  <si>
    <t>BID AMOUNT</t>
  </si>
  <si>
    <t>Mobilization</t>
  </si>
  <si>
    <t>Engineering Controls</t>
  </si>
  <si>
    <t xml:space="preserve">Traffic Control Devices and Schemes to include but not limited to: Chevron Traffic Boards, Programable Message Boards, Traffic Drums, Cones and Flagman as required for Temporary Traffic Handing Throughout Construction   </t>
  </si>
  <si>
    <t>Silt Fence, install, maintain and remove</t>
  </si>
  <si>
    <t>LF</t>
  </si>
  <si>
    <t>Temporary Stream Diversion</t>
  </si>
  <si>
    <t>Inlet Protection (wattles)</t>
  </si>
  <si>
    <t>Loose Riprap, Class 1</t>
  </si>
  <si>
    <t>TON</t>
  </si>
  <si>
    <t>Sediment removal and disposal</t>
  </si>
  <si>
    <t>CY</t>
  </si>
  <si>
    <t>Full Depth Pavement Removal to include asphalt, base stone and disposal</t>
  </si>
  <si>
    <t>Concrete Curb and Gutter Removal to include haul-off and disposal</t>
  </si>
  <si>
    <t>Asphalt Pavement Milling (1" - 2" depth) haul-off and disposal</t>
  </si>
  <si>
    <t>Removal of "S-Type" Inlet Box Top, removal and disposal</t>
  </si>
  <si>
    <t>Removal of Flexible Delineators</t>
  </si>
  <si>
    <t>4" Thick Concrete Sidewalk to include crushed stone leveling course and all Joints</t>
  </si>
  <si>
    <t>6" Wide Concrete Cheek Wall for H/C Ramp (0" - 12" Varying Height)</t>
  </si>
  <si>
    <t>Concrete Slope Paving</t>
  </si>
  <si>
    <t>Concrete Stand-up Curb to include all Joints</t>
  </si>
  <si>
    <t>Single Wing "S-Type" Inlet to include excavation and crushed stone backfill</t>
  </si>
  <si>
    <t>Sewer Inlet Type B Inlet Top Constructed On Existing Storm Structure</t>
  </si>
  <si>
    <t>Open Grate Inlet Box See Detail Sheet C3.6</t>
  </si>
  <si>
    <t>Culvert Steel Reinforcement (Measured and Paid for Based on Detail Quantities)</t>
  </si>
  <si>
    <t>LB</t>
  </si>
  <si>
    <t>Culvert Concrete, (Measured and Paid for Based on Detail Quantities)</t>
  </si>
  <si>
    <t>15" RCP Class III Pipe to include excavation and crushed stone backfill</t>
  </si>
  <si>
    <t>18" RCP Class III Pipe to include excavation and crushed stone backfill</t>
  </si>
  <si>
    <t>24" RCP Class III Pipe to include excavation and crushed stone backfill</t>
  </si>
  <si>
    <t>24" Rip-Rap Slope Headwall Beveled Pipe End Type IV</t>
  </si>
  <si>
    <t>Ton</t>
  </si>
  <si>
    <t>Tack Coat ALDOT 405 A</t>
  </si>
  <si>
    <t>Gal</t>
  </si>
  <si>
    <t>4" Wide Temporary Striping All Colors</t>
  </si>
  <si>
    <t>Reflective Pavement Markers</t>
  </si>
  <si>
    <t>4" Galvanized Elbows</t>
  </si>
  <si>
    <t>6" Galvanized Elbows</t>
  </si>
  <si>
    <t>Stone Aggregate Backfill for Electrical Boxes and Equipment</t>
  </si>
  <si>
    <t>Installation of AED provided Sectional Cabinets and Ground Sleeves</t>
  </si>
  <si>
    <t>Installation of AED provided Fiberglass Transformer Pad</t>
  </si>
  <si>
    <t>Installation of AED provided Quazite Flush Mount Street Light Boxes</t>
  </si>
  <si>
    <t>Concrete Encasement for 6" Galvanized Elbows (4 locations approximately 1 cy each)</t>
  </si>
  <si>
    <t>Utility Conflict Concrete as Directed by the Engineer</t>
  </si>
  <si>
    <t>8 inch D.I. Sanitary Sewer Gravity Pipe to include excavation and crushed stone backfill, Complete in Place to include City of Huntsville WPC testing requirements</t>
  </si>
  <si>
    <t xml:space="preserve">48 inch Manhole to include excavation and crushed stone backfill, Complete in Place to include City of Huntsville WPC testing requirements </t>
  </si>
  <si>
    <t>Connection to Existing Manhole to include excavation and crushed stone backfill</t>
  </si>
  <si>
    <t>Sod, to include soil prep, fertilization, and liming</t>
  </si>
  <si>
    <t>Permanent Seeding, to include soil prep, fertilization, and liming</t>
  </si>
  <si>
    <t>AC</t>
  </si>
  <si>
    <t>Project Allowance for HU Coordination as Directed by the Engineer</t>
  </si>
  <si>
    <t>TOTAL BASE BID</t>
  </si>
  <si>
    <t xml:space="preserve">OPTION No. 1  WATER INFRASTRUCTURE  </t>
  </si>
  <si>
    <t>1-1</t>
  </si>
  <si>
    <t>Water Valve and Fire Hydrant Relocation Complete in Place</t>
  </si>
  <si>
    <t>10" D.I. M.J. 45 Degree Elbow</t>
  </si>
  <si>
    <r>
      <t>1-4</t>
    </r>
    <r>
      <rPr>
        <sz val="11"/>
        <color theme="1"/>
        <rFont val="Calibri"/>
        <family val="2"/>
        <scheme val="minor"/>
      </rPr>
      <t/>
    </r>
  </si>
  <si>
    <t>6" TYTON D.I. CLASS 350 PIPE</t>
  </si>
  <si>
    <t>8" TYTON D.I. CLASS 350 PIPE</t>
  </si>
  <si>
    <t>10" TYTON D.I. CLASS 350 PIPE</t>
  </si>
  <si>
    <r>
      <t>1-7</t>
    </r>
    <r>
      <rPr>
        <sz val="11"/>
        <color theme="1"/>
        <rFont val="Calibri"/>
        <family val="2"/>
        <scheme val="minor"/>
      </rPr>
      <t/>
    </r>
  </si>
  <si>
    <t>8" M.J. PLUG</t>
  </si>
  <si>
    <t>10" M.J. PLUG</t>
  </si>
  <si>
    <t>TAP,SLEEVE,SS,12X10,13.10"-13.50" FOR CI</t>
  </si>
  <si>
    <r>
      <t>1-10</t>
    </r>
    <r>
      <rPr>
        <sz val="11"/>
        <color theme="1"/>
        <rFont val="Calibri"/>
        <family val="2"/>
        <scheme val="minor"/>
      </rPr>
      <t/>
    </r>
  </si>
  <si>
    <t>10"X6" M.J. D.I. SWIVEL TEE</t>
  </si>
  <si>
    <t>10"X8" M.J. D.I. TEE</t>
  </si>
  <si>
    <t>10"X10" M.J. D.I. TEE</t>
  </si>
  <si>
    <r>
      <t>1-13</t>
    </r>
    <r>
      <rPr>
        <sz val="11"/>
        <color theme="1"/>
        <rFont val="Calibri"/>
        <family val="2"/>
        <scheme val="minor"/>
      </rPr>
      <t/>
    </r>
  </si>
  <si>
    <t>3/4" BALL VALVE</t>
  </si>
  <si>
    <t>6" M.J. GATE VALVE</t>
  </si>
  <si>
    <t>8" M.J. GATE VALVE</t>
  </si>
  <si>
    <r>
      <t>1-16</t>
    </r>
    <r>
      <rPr>
        <sz val="11"/>
        <color theme="1"/>
        <rFont val="Calibri"/>
        <family val="2"/>
        <scheme val="minor"/>
      </rPr>
      <t/>
    </r>
  </si>
  <si>
    <t>10" M.J. GATE VALVE</t>
  </si>
  <si>
    <t>10" FFXMJ TAP VALVE</t>
  </si>
  <si>
    <t>24"X36" VALVE BOX, WITH LID</t>
  </si>
  <si>
    <r>
      <t>1-19</t>
    </r>
    <r>
      <rPr>
        <sz val="11"/>
        <color theme="1"/>
        <rFont val="Calibri"/>
        <family val="2"/>
        <scheme val="minor"/>
      </rPr>
      <t/>
    </r>
  </si>
  <si>
    <r>
      <rPr>
        <b/>
        <sz val="16"/>
        <rFont val="Arial"/>
        <family val="2"/>
      </rPr>
      <t>4" Thick Concrete Handicap Ramp to include crushed stone leveling course and all
joints</t>
    </r>
  </si>
  <si>
    <r>
      <rPr>
        <b/>
        <sz val="16"/>
        <rFont val="Arial"/>
        <family val="2"/>
      </rPr>
      <t>Handicap Ramp Detectable Warning Mats / Pavers, Sunset Red Color (Does Not
Include Concrete)</t>
    </r>
  </si>
  <si>
    <r>
      <rPr>
        <b/>
        <sz val="16"/>
        <rFont val="Arial"/>
        <family val="2"/>
      </rPr>
      <t>Stormwater Connection to Culvert (24" RCP) to include excavation and crushed stone
backfill</t>
    </r>
  </si>
  <si>
    <r>
      <rPr>
        <b/>
        <sz val="16"/>
        <rFont val="Arial"/>
        <family val="2"/>
      </rPr>
      <t>Superpave Bituminous Concrete Wearing Surface Layer, 1/2" Maximum Aggregate
Size Mix, ESAL Range A/B</t>
    </r>
  </si>
  <si>
    <r>
      <rPr>
        <b/>
        <sz val="16"/>
        <rFont val="Arial"/>
        <family val="2"/>
      </rPr>
      <t>Superpave Bituminous Concrete Upper Binder Layer, 3/4" Maximum Aggregate Size
Mix, ESAL Range A/B</t>
    </r>
  </si>
  <si>
    <r>
      <rPr>
        <b/>
        <sz val="16"/>
        <rFont val="Arial"/>
        <family val="2"/>
      </rPr>
      <t>Permanent Traffic Signage to include sign posts materials and installation to be in
accordance with COH Traffic Engineering Latest Specification</t>
    </r>
  </si>
  <si>
    <r>
      <rPr>
        <b/>
        <sz val="16"/>
        <rFont val="Arial"/>
        <family val="2"/>
      </rPr>
      <t>2" Schedule 40 PVC Streetlight Conduit to include trench excavation, stone backfill,
marking tape, and 500 lbs pull string</t>
    </r>
  </si>
  <si>
    <r>
      <rPr>
        <b/>
        <sz val="16"/>
        <rFont val="Arial"/>
        <family val="2"/>
      </rPr>
      <t>3" Schedule 40 PVC Electrical Conduit to include trench excavation, stone backfill,
marking tape, and 500 lbs pull string</t>
    </r>
  </si>
  <si>
    <r>
      <rPr>
        <b/>
        <sz val="16"/>
        <rFont val="Arial"/>
        <family val="2"/>
      </rPr>
      <t>4" Schedule 40 PVC Electrical Conduit to include trench excavation, stone backfill,
marking tape, and 500 lbs pull string</t>
    </r>
  </si>
  <si>
    <r>
      <rPr>
        <b/>
        <sz val="16"/>
        <rFont val="Arial"/>
        <family val="2"/>
      </rPr>
      <t>6" Schedule 40 PVC Electrical Conduit to include trench excavation, stone backfill,
marking tape, and 500 lbs pull string</t>
    </r>
  </si>
  <si>
    <r>
      <rPr>
        <b/>
        <sz val="16"/>
        <rFont val="Arial"/>
        <family val="2"/>
      </rPr>
      <t>10 inch D.I. Sanitary Sewer Gravity Pipe Laid (Creek Crossing) to include excavation
and crushed stone backfill</t>
    </r>
    <r>
      <rPr>
        <sz val="16"/>
        <rFont val="Arial"/>
        <family val="2"/>
      </rPr>
      <t>, Complete in Place to include City of Huntsville WPC testing requirements</t>
    </r>
  </si>
  <si>
    <r>
      <rPr>
        <b/>
        <sz val="16"/>
        <rFont val="Arial"/>
        <family val="2"/>
      </rPr>
      <t>ALL ITEMS SHALL BE CONSIDERED IN-PLACE. PRICES SHALL INCLUDE ALL
LABOR, EQUIPMENT,MATERIALS, AND REMOVALS AS REQUIRED FOR CONSTRUCTION OF THE REQUIRED WORK.</t>
    </r>
  </si>
  <si>
    <r>
      <rPr>
        <b/>
        <sz val="16"/>
        <rFont val="Arial"/>
        <family val="2"/>
      </rPr>
      <t>COMPANY</t>
    </r>
    <r>
      <rPr>
        <u/>
        <sz val="16"/>
        <rFont val="Arial"/>
        <family val="2"/>
      </rPr>
      <t>                                                            </t>
    </r>
    <r>
      <rPr>
        <sz val="16"/>
        <rFont val="Arial"/>
        <family val="2"/>
      </rPr>
      <t xml:space="preserve"> </t>
    </r>
    <r>
      <rPr>
        <b/>
        <sz val="16"/>
        <rFont val="Arial"/>
        <family val="2"/>
      </rPr>
      <t>SIGNATURE</t>
    </r>
    <r>
      <rPr>
        <u/>
        <sz val="16"/>
        <rFont val="Arial"/>
        <family val="2"/>
      </rPr>
      <t>                                                          </t>
    </r>
    <r>
      <rPr>
        <sz val="16"/>
        <rFont val="Arial"/>
        <family val="2"/>
      </rPr>
      <t xml:space="preserve"> </t>
    </r>
    <r>
      <rPr>
        <b/>
        <sz val="16"/>
        <rFont val="Arial"/>
        <family val="2"/>
      </rPr>
      <t>DATE</t>
    </r>
    <r>
      <rPr>
        <u/>
        <sz val="16"/>
        <rFont val="Arial"/>
        <family val="2"/>
      </rPr>
      <t>                                                                     </t>
    </r>
  </si>
  <si>
    <r>
      <rPr>
        <b/>
        <sz val="16"/>
        <rFont val="Arial"/>
        <family val="2"/>
      </rPr>
      <t>10 inch D.I. Sanitary Sewer Gravity Pipe to include excavation and crushed stone
backfill</t>
    </r>
    <r>
      <rPr>
        <sz val="16"/>
        <rFont val="Arial"/>
        <family val="2"/>
      </rPr>
      <t xml:space="preserve">, </t>
    </r>
    <r>
      <rPr>
        <b/>
        <sz val="16"/>
        <rFont val="Arial"/>
        <family val="2"/>
      </rPr>
      <t>Complete in Place to include City of Huntsville WPC testing requirements</t>
    </r>
  </si>
  <si>
    <t>24" Concrete Curb and Gutter to include 6" Thick Compacted DGB Course and all
Joints</t>
  </si>
  <si>
    <t>30" Concrete Curb and Gutter to include 6" Thick Compacted DGB Course and all
Joints</t>
  </si>
  <si>
    <t>ATTACHMENT "A1"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</si>
</sst>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$0.00"/>
    <numFmt numFmtId="165" formatCode="\$#,##0.00"/>
    <numFmt numFmtId="166" formatCode="&quot;$&quot;#,##0.00"/>
  </numFmts>
  <fonts count="9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8"/>
      <name val="Times New Roman"/>
      <charset val="204"/>
    </font>
    <font>
      <sz val="10"/>
      <color rgb="FF000000"/>
      <name val="Times New Roman"/>
      <family val="1"/>
    </font>
    <font>
      <sz val="16"/>
      <color rgb="FF000000"/>
      <name val="Arial"/>
      <family val="2"/>
    </font>
    <font>
      <b/>
      <sz val="16"/>
      <name val="Arial"/>
      <family val="2"/>
    </font>
    <font>
      <b/>
      <sz val="16"/>
      <color rgb="FF000000"/>
      <name val="Arial"/>
      <family val="2"/>
    </font>
    <font>
      <sz val="16"/>
      <name val="Arial"/>
      <family val="2"/>
    </font>
    <font>
      <u/>
      <sz val="1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8D8D8"/>
      </patternFill>
    </fill>
    <fill>
      <patternFill patternType="solid">
        <fgColor rgb="FF91CF5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 applyAlignment="1">
      <alignment horizontal="left" vertical="top"/>
    </xf>
    <xf numFmtId="0" fontId="3" fillId="0" borderId="0" xfId="0" applyFont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166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4" fillId="0" borderId="3" xfId="0" applyFont="1" applyBorder="1" applyAlignment="1">
      <alignment horizontal="left" wrapText="1"/>
    </xf>
    <xf numFmtId="0" fontId="5" fillId="2" borderId="1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vertical="top" wrapText="1"/>
    </xf>
    <xf numFmtId="3" fontId="6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shrinkToFit="1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center" wrapText="1"/>
    </xf>
    <xf numFmtId="166" fontId="6" fillId="0" borderId="1" xfId="0" applyNumberFormat="1" applyFont="1" applyBorder="1" applyAlignment="1">
      <alignment horizontal="center" vertical="center" shrinkToFit="1"/>
    </xf>
    <xf numFmtId="3" fontId="5" fillId="0" borderId="1" xfId="0" applyNumberFormat="1" applyFont="1" applyBorder="1" applyAlignment="1">
      <alignment horizontal="center" vertical="center" shrinkToFit="1"/>
    </xf>
    <xf numFmtId="166" fontId="5" fillId="3" borderId="1" xfId="0" applyNumberFormat="1" applyFont="1" applyFill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left" wrapText="1"/>
    </xf>
    <xf numFmtId="3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6" fontId="5" fillId="0" borderId="3" xfId="0" applyNumberFormat="1" applyFont="1" applyBorder="1" applyAlignment="1">
      <alignment horizontal="center" vertical="center" wrapText="1"/>
    </xf>
    <xf numFmtId="166" fontId="5" fillId="4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shrinkToFit="1"/>
    </xf>
    <xf numFmtId="166" fontId="5" fillId="5" borderId="4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 shrinkToFit="1"/>
    </xf>
    <xf numFmtId="166" fontId="5" fillId="0" borderId="1" xfId="0" applyNumberFormat="1" applyFont="1" applyBorder="1" applyAlignment="1">
      <alignment horizontal="center" wrapText="1"/>
    </xf>
    <xf numFmtId="0" fontId="5" fillId="2" borderId="1" xfId="0" applyFont="1" applyFill="1" applyBorder="1" applyAlignment="1">
      <alignment horizontal="left" vertical="top" wrapText="1" indent="10"/>
    </xf>
    <xf numFmtId="166" fontId="5" fillId="3" borderId="2" xfId="0" applyNumberFormat="1" applyFont="1" applyFill="1" applyBorder="1" applyAlignment="1" applyProtection="1">
      <alignment horizontal="center" vertical="center" wrapText="1"/>
      <protection locked="0"/>
    </xf>
    <xf numFmtId="166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3" fontId="5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shrinkToFit="1"/>
    </xf>
    <xf numFmtId="1" fontId="5" fillId="0" borderId="1" xfId="0" applyNumberFormat="1" applyFont="1" applyBorder="1" applyAlignment="1">
      <alignment horizontal="center" vertical="center" shrinkToFit="1"/>
    </xf>
    <xf numFmtId="0" fontId="5" fillId="0" borderId="1" xfId="0" quotePrefix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0"/>
  <sheetViews>
    <sheetView tabSelected="1" zoomScale="85" zoomScaleNormal="85" workbookViewId="0"/>
  </sheetViews>
  <sheetFormatPr defaultRowHeight="12.75" x14ac:dyDescent="0.2"/>
  <cols>
    <col min="1" max="1" width="16.1640625" style="38" customWidth="1"/>
    <col min="2" max="2" width="79.33203125" customWidth="1"/>
    <col min="3" max="3" width="17.83203125" customWidth="1"/>
    <col min="4" max="4" width="9.33203125" customWidth="1"/>
    <col min="5" max="5" width="23.5" customWidth="1"/>
    <col min="6" max="6" width="29.33203125" customWidth="1"/>
  </cols>
  <sheetData>
    <row r="1" spans="1:6" ht="20.25" x14ac:dyDescent="0.2">
      <c r="A1" s="8"/>
      <c r="B1" s="7" t="s">
        <v>137</v>
      </c>
      <c r="C1" s="8"/>
      <c r="D1" s="8"/>
      <c r="E1" s="8"/>
      <c r="F1" s="9">
        <f ca="1">TODAY()</f>
        <v>46120</v>
      </c>
    </row>
    <row r="2" spans="1:6" ht="10.35" customHeight="1" x14ac:dyDescent="0.3">
      <c r="A2" s="8"/>
      <c r="B2" s="6"/>
      <c r="C2" s="6"/>
      <c r="D2" s="6"/>
      <c r="E2" s="6"/>
      <c r="F2" s="6"/>
    </row>
    <row r="3" spans="1:6" ht="40.5" x14ac:dyDescent="0.2">
      <c r="B3" s="10" t="s">
        <v>37</v>
      </c>
      <c r="C3" s="10"/>
      <c r="D3" s="10"/>
      <c r="E3" s="10"/>
      <c r="F3" s="10"/>
    </row>
    <row r="4" spans="1:6" ht="12.75" customHeight="1" x14ac:dyDescent="0.2">
      <c r="A4" s="7"/>
      <c r="B4" s="10"/>
      <c r="C4" s="10"/>
      <c r="D4" s="10"/>
      <c r="E4" s="10"/>
      <c r="F4" s="10"/>
    </row>
    <row r="5" spans="1:6" ht="20.25" x14ac:dyDescent="0.2">
      <c r="A5" s="7"/>
      <c r="B5" s="10" t="s">
        <v>26</v>
      </c>
      <c r="C5" s="10"/>
      <c r="D5" s="10"/>
      <c r="E5" s="10"/>
      <c r="F5" s="10"/>
    </row>
    <row r="6" spans="1:6" ht="10.35" customHeight="1" x14ac:dyDescent="0.3">
      <c r="A6" s="8"/>
      <c r="B6" s="6"/>
      <c r="C6" s="6"/>
      <c r="D6" s="6"/>
      <c r="E6" s="6"/>
      <c r="F6" s="6"/>
    </row>
    <row r="7" spans="1:6" ht="20.25" x14ac:dyDescent="0.3">
      <c r="A7" s="8"/>
      <c r="B7" s="10" t="s">
        <v>38</v>
      </c>
      <c r="C7" s="6"/>
      <c r="D7" s="6"/>
      <c r="E7" s="6"/>
      <c r="F7" s="6"/>
    </row>
    <row r="8" spans="1:6" ht="10.5" customHeight="1" x14ac:dyDescent="0.3">
      <c r="A8" s="39"/>
      <c r="B8" s="11"/>
      <c r="C8" s="11"/>
      <c r="D8" s="11"/>
      <c r="E8" s="11"/>
      <c r="F8" s="11"/>
    </row>
    <row r="9" spans="1:6" ht="40.5" x14ac:dyDescent="0.2">
      <c r="A9" s="40" t="s">
        <v>39</v>
      </c>
      <c r="B9" s="12" t="s">
        <v>40</v>
      </c>
      <c r="C9" s="12" t="s">
        <v>41</v>
      </c>
      <c r="D9" s="12" t="s">
        <v>42</v>
      </c>
      <c r="E9" s="12" t="s">
        <v>43</v>
      </c>
      <c r="F9" s="12" t="s">
        <v>44</v>
      </c>
    </row>
    <row r="10" spans="1:6" ht="10.35" customHeight="1" x14ac:dyDescent="0.3">
      <c r="A10" s="41"/>
      <c r="B10" s="13"/>
      <c r="C10" s="13"/>
      <c r="D10" s="13"/>
      <c r="E10" s="13"/>
      <c r="F10" s="13"/>
    </row>
    <row r="11" spans="1:6" ht="20.25" x14ac:dyDescent="0.2">
      <c r="A11" s="42">
        <v>1</v>
      </c>
      <c r="B11" s="14" t="s">
        <v>45</v>
      </c>
      <c r="C11" s="15">
        <v>1</v>
      </c>
      <c r="D11" s="16" t="s">
        <v>0</v>
      </c>
      <c r="E11" s="36"/>
      <c r="F11" s="17">
        <f>E11*C11</f>
        <v>0</v>
      </c>
    </row>
    <row r="12" spans="1:6" ht="10.35" customHeight="1" x14ac:dyDescent="0.3">
      <c r="A12" s="41"/>
      <c r="B12" s="13"/>
      <c r="C12" s="18"/>
      <c r="D12" s="19"/>
      <c r="E12" s="20"/>
      <c r="F12" s="19"/>
    </row>
    <row r="13" spans="1:6" ht="20.25" x14ac:dyDescent="0.2">
      <c r="A13" s="42">
        <v>2</v>
      </c>
      <c r="B13" s="14" t="s">
        <v>46</v>
      </c>
      <c r="C13" s="15">
        <v>1</v>
      </c>
      <c r="D13" s="16" t="s">
        <v>0</v>
      </c>
      <c r="E13" s="36"/>
      <c r="F13" s="21">
        <f>E13*C13</f>
        <v>0</v>
      </c>
    </row>
    <row r="14" spans="1:6" ht="10.35" customHeight="1" x14ac:dyDescent="0.3">
      <c r="A14" s="41"/>
      <c r="B14" s="13"/>
      <c r="C14" s="18"/>
      <c r="D14" s="19"/>
      <c r="E14" s="20"/>
      <c r="F14" s="19"/>
    </row>
    <row r="15" spans="1:6" ht="121.5" x14ac:dyDescent="0.2">
      <c r="A15" s="42">
        <v>3</v>
      </c>
      <c r="B15" s="14" t="s">
        <v>47</v>
      </c>
      <c r="C15" s="15">
        <v>1</v>
      </c>
      <c r="D15" s="16" t="s">
        <v>0</v>
      </c>
      <c r="E15" s="36"/>
      <c r="F15" s="21">
        <f>E15*C15</f>
        <v>0</v>
      </c>
    </row>
    <row r="16" spans="1:6" ht="10.35" customHeight="1" x14ac:dyDescent="0.3">
      <c r="A16" s="41"/>
      <c r="B16" s="13"/>
      <c r="C16" s="18"/>
      <c r="D16" s="19"/>
      <c r="E16" s="20"/>
      <c r="F16" s="19"/>
    </row>
    <row r="17" spans="1:6" ht="20.25" x14ac:dyDescent="0.2">
      <c r="A17" s="42">
        <v>4</v>
      </c>
      <c r="B17" s="14" t="s">
        <v>48</v>
      </c>
      <c r="C17" s="15">
        <v>3300</v>
      </c>
      <c r="D17" s="16" t="s">
        <v>49</v>
      </c>
      <c r="E17" s="36"/>
      <c r="F17" s="21">
        <f>E17*C17</f>
        <v>0</v>
      </c>
    </row>
    <row r="18" spans="1:6" ht="10.35" customHeight="1" x14ac:dyDescent="0.3">
      <c r="A18" s="41"/>
      <c r="B18" s="13"/>
      <c r="C18" s="18"/>
      <c r="D18" s="19"/>
      <c r="E18" s="20"/>
      <c r="F18" s="19"/>
    </row>
    <row r="19" spans="1:6" ht="20.25" x14ac:dyDescent="0.2">
      <c r="A19" s="42">
        <v>5</v>
      </c>
      <c r="B19" s="14" t="s">
        <v>50</v>
      </c>
      <c r="C19" s="15">
        <v>1</v>
      </c>
      <c r="D19" s="16" t="s">
        <v>0</v>
      </c>
      <c r="E19" s="36"/>
      <c r="F19" s="21">
        <f>E19*C19</f>
        <v>0</v>
      </c>
    </row>
    <row r="20" spans="1:6" ht="10.35" customHeight="1" x14ac:dyDescent="0.3">
      <c r="A20" s="41"/>
      <c r="B20" s="13"/>
      <c r="C20" s="18"/>
      <c r="D20" s="19"/>
      <c r="E20" s="20"/>
      <c r="F20" s="19"/>
    </row>
    <row r="21" spans="1:6" ht="20.25" x14ac:dyDescent="0.2">
      <c r="A21" s="42">
        <v>6</v>
      </c>
      <c r="B21" s="14" t="s">
        <v>51</v>
      </c>
      <c r="C21" s="15">
        <v>975</v>
      </c>
      <c r="D21" s="16" t="s">
        <v>49</v>
      </c>
      <c r="E21" s="36"/>
      <c r="F21" s="21">
        <f>E21*C21</f>
        <v>0</v>
      </c>
    </row>
    <row r="22" spans="1:6" ht="10.35" customHeight="1" x14ac:dyDescent="0.3">
      <c r="A22" s="41"/>
      <c r="B22" s="13"/>
      <c r="C22" s="18"/>
      <c r="D22" s="19"/>
      <c r="E22" s="20"/>
      <c r="F22" s="19"/>
    </row>
    <row r="23" spans="1:6" ht="20.25" x14ac:dyDescent="0.2">
      <c r="A23" s="42">
        <v>7</v>
      </c>
      <c r="B23" s="14" t="s">
        <v>52</v>
      </c>
      <c r="C23" s="15">
        <v>11</v>
      </c>
      <c r="D23" s="16" t="s">
        <v>53</v>
      </c>
      <c r="E23" s="36"/>
      <c r="F23" s="21">
        <f>E23*C23</f>
        <v>0</v>
      </c>
    </row>
    <row r="24" spans="1:6" ht="10.35" customHeight="1" x14ac:dyDescent="0.3">
      <c r="A24" s="41"/>
      <c r="B24" s="13"/>
      <c r="C24" s="18"/>
      <c r="D24" s="19"/>
      <c r="E24" s="20"/>
      <c r="F24" s="19"/>
    </row>
    <row r="25" spans="1:6" ht="20.25" x14ac:dyDescent="0.2">
      <c r="A25" s="42">
        <v>8</v>
      </c>
      <c r="B25" s="14" t="s">
        <v>54</v>
      </c>
      <c r="C25" s="15">
        <v>15</v>
      </c>
      <c r="D25" s="16" t="s">
        <v>55</v>
      </c>
      <c r="E25" s="36"/>
      <c r="F25" s="21">
        <f>E25*C25</f>
        <v>0</v>
      </c>
    </row>
    <row r="26" spans="1:6" ht="10.35" customHeight="1" x14ac:dyDescent="0.3">
      <c r="A26" s="41"/>
      <c r="B26" s="13"/>
      <c r="C26" s="18"/>
      <c r="D26" s="19"/>
      <c r="E26" s="20"/>
      <c r="F26" s="19"/>
    </row>
    <row r="27" spans="1:6" ht="40.5" x14ac:dyDescent="0.2">
      <c r="A27" s="42">
        <v>9</v>
      </c>
      <c r="B27" s="14" t="s">
        <v>56</v>
      </c>
      <c r="C27" s="15">
        <v>162</v>
      </c>
      <c r="D27" s="16" t="s">
        <v>13</v>
      </c>
      <c r="E27" s="36"/>
      <c r="F27" s="21">
        <f>E27*C27</f>
        <v>0</v>
      </c>
    </row>
    <row r="28" spans="1:6" ht="10.35" customHeight="1" x14ac:dyDescent="0.3">
      <c r="A28" s="41"/>
      <c r="B28" s="13"/>
      <c r="C28" s="18"/>
      <c r="D28" s="19"/>
      <c r="E28" s="20"/>
      <c r="F28" s="19"/>
    </row>
    <row r="29" spans="1:6" ht="40.5" x14ac:dyDescent="0.2">
      <c r="A29" s="42">
        <v>10</v>
      </c>
      <c r="B29" s="14" t="s">
        <v>1</v>
      </c>
      <c r="C29" s="15">
        <v>2500</v>
      </c>
      <c r="D29" s="16" t="s">
        <v>13</v>
      </c>
      <c r="E29" s="36"/>
      <c r="F29" s="21">
        <f>E29*C29</f>
        <v>0</v>
      </c>
    </row>
    <row r="30" spans="1:6" ht="10.35" customHeight="1" x14ac:dyDescent="0.3">
      <c r="A30" s="41"/>
      <c r="B30" s="13"/>
      <c r="C30" s="18"/>
      <c r="D30" s="19"/>
      <c r="E30" s="20"/>
      <c r="F30" s="19"/>
    </row>
    <row r="31" spans="1:6" ht="40.5" x14ac:dyDescent="0.2">
      <c r="A31" s="42">
        <v>11</v>
      </c>
      <c r="B31" s="14" t="s">
        <v>57</v>
      </c>
      <c r="C31" s="15">
        <v>1115</v>
      </c>
      <c r="D31" s="16" t="s">
        <v>49</v>
      </c>
      <c r="E31" s="36"/>
      <c r="F31" s="21">
        <f>E31*C31</f>
        <v>0</v>
      </c>
    </row>
    <row r="32" spans="1:6" ht="10.35" customHeight="1" x14ac:dyDescent="0.3">
      <c r="A32" s="41"/>
      <c r="B32" s="13"/>
      <c r="C32" s="18"/>
      <c r="D32" s="19"/>
      <c r="E32" s="20"/>
      <c r="F32" s="19"/>
    </row>
    <row r="33" spans="1:6" ht="40.5" x14ac:dyDescent="0.2">
      <c r="A33" s="42">
        <v>12</v>
      </c>
      <c r="B33" s="14" t="s">
        <v>58</v>
      </c>
      <c r="C33" s="15">
        <v>14365</v>
      </c>
      <c r="D33" s="16" t="s">
        <v>13</v>
      </c>
      <c r="E33" s="36"/>
      <c r="F33" s="21">
        <f>E33*C33</f>
        <v>0</v>
      </c>
    </row>
    <row r="34" spans="1:6" ht="10.35" customHeight="1" x14ac:dyDescent="0.3">
      <c r="A34" s="41"/>
      <c r="B34" s="13"/>
      <c r="C34" s="18"/>
      <c r="D34" s="19"/>
      <c r="E34" s="20"/>
      <c r="F34" s="19"/>
    </row>
    <row r="35" spans="1:6" ht="40.5" x14ac:dyDescent="0.2">
      <c r="A35" s="42">
        <v>13</v>
      </c>
      <c r="B35" s="14" t="s">
        <v>59</v>
      </c>
      <c r="C35" s="15">
        <v>4</v>
      </c>
      <c r="D35" s="16" t="s">
        <v>27</v>
      </c>
      <c r="E35" s="36"/>
      <c r="F35" s="21">
        <f>E35*C35</f>
        <v>0</v>
      </c>
    </row>
    <row r="36" spans="1:6" ht="10.35" customHeight="1" x14ac:dyDescent="0.3">
      <c r="A36" s="41"/>
      <c r="B36" s="13"/>
      <c r="C36" s="18"/>
      <c r="D36" s="19"/>
      <c r="E36" s="20"/>
      <c r="F36" s="19"/>
    </row>
    <row r="37" spans="1:6" ht="20.25" x14ac:dyDescent="0.2">
      <c r="A37" s="42">
        <v>14</v>
      </c>
      <c r="B37" s="14" t="s">
        <v>60</v>
      </c>
      <c r="C37" s="15">
        <v>12</v>
      </c>
      <c r="D37" s="16" t="s">
        <v>27</v>
      </c>
      <c r="E37" s="36"/>
      <c r="F37" s="21">
        <f>E37*C37</f>
        <v>0</v>
      </c>
    </row>
    <row r="38" spans="1:6" ht="10.35" customHeight="1" x14ac:dyDescent="0.3">
      <c r="A38" s="41"/>
      <c r="B38" s="13"/>
      <c r="C38" s="18"/>
      <c r="D38" s="19"/>
      <c r="E38" s="20"/>
      <c r="F38" s="19"/>
    </row>
    <row r="39" spans="1:6" ht="20.25" x14ac:dyDescent="0.2">
      <c r="A39" s="43">
        <v>15</v>
      </c>
      <c r="B39" s="14" t="s">
        <v>36</v>
      </c>
      <c r="C39" s="22">
        <v>5114</v>
      </c>
      <c r="D39" s="16" t="s">
        <v>55</v>
      </c>
      <c r="E39" s="5"/>
      <c r="F39" s="24">
        <f>E39*C39</f>
        <v>0</v>
      </c>
    </row>
    <row r="40" spans="1:6" ht="10.35" customHeight="1" x14ac:dyDescent="0.3">
      <c r="A40" s="3"/>
      <c r="B40" s="25"/>
      <c r="C40" s="26"/>
      <c r="D40" s="27"/>
      <c r="E40" s="4"/>
      <c r="F40" s="27"/>
    </row>
    <row r="41" spans="1:6" ht="60.75" x14ac:dyDescent="0.2">
      <c r="A41" s="43">
        <v>16</v>
      </c>
      <c r="B41" s="14" t="s">
        <v>31</v>
      </c>
      <c r="C41" s="22">
        <v>20000</v>
      </c>
      <c r="D41" s="16" t="s">
        <v>55</v>
      </c>
      <c r="E41" s="5"/>
      <c r="F41" s="24">
        <f>E41*C41</f>
        <v>0</v>
      </c>
    </row>
    <row r="42" spans="1:6" ht="11.25" customHeight="1" x14ac:dyDescent="0.3">
      <c r="A42" s="3"/>
      <c r="B42" s="25"/>
      <c r="C42" s="26"/>
      <c r="D42" s="27"/>
      <c r="E42" s="4"/>
      <c r="F42" s="27"/>
    </row>
    <row r="43" spans="1:6" ht="40.5" x14ac:dyDescent="0.2">
      <c r="A43" s="43">
        <v>17</v>
      </c>
      <c r="B43" s="14" t="s">
        <v>61</v>
      </c>
      <c r="C43" s="22">
        <v>3200</v>
      </c>
      <c r="D43" s="16" t="s">
        <v>13</v>
      </c>
      <c r="E43" s="5"/>
      <c r="F43" s="24">
        <f>E43*C43</f>
        <v>0</v>
      </c>
    </row>
    <row r="44" spans="1:6" ht="10.35" customHeight="1" x14ac:dyDescent="0.3">
      <c r="A44" s="3"/>
      <c r="B44" s="25"/>
      <c r="C44" s="26"/>
      <c r="D44" s="27"/>
      <c r="E44" s="4"/>
      <c r="F44" s="27"/>
    </row>
    <row r="45" spans="1:6" ht="60.75" x14ac:dyDescent="0.2">
      <c r="A45" s="43">
        <v>18</v>
      </c>
      <c r="B45" s="2" t="s">
        <v>121</v>
      </c>
      <c r="C45" s="22">
        <v>150</v>
      </c>
      <c r="D45" s="16" t="s">
        <v>13</v>
      </c>
      <c r="E45" s="5"/>
      <c r="F45" s="24">
        <f>E45*C45</f>
        <v>0</v>
      </c>
    </row>
    <row r="46" spans="1:6" ht="10.35" customHeight="1" x14ac:dyDescent="0.3">
      <c r="A46" s="3"/>
      <c r="B46" s="25"/>
      <c r="C46" s="26"/>
      <c r="D46" s="27"/>
      <c r="E46" s="4"/>
      <c r="F46" s="27"/>
    </row>
    <row r="47" spans="1:6" ht="40.5" x14ac:dyDescent="0.2">
      <c r="A47" s="43">
        <v>19</v>
      </c>
      <c r="B47" s="14" t="s">
        <v>62</v>
      </c>
      <c r="C47" s="22">
        <v>400</v>
      </c>
      <c r="D47" s="16" t="s">
        <v>49</v>
      </c>
      <c r="E47" s="5"/>
      <c r="F47" s="24">
        <f>E47*C47</f>
        <v>0</v>
      </c>
    </row>
    <row r="48" spans="1:6" ht="10.35" customHeight="1" x14ac:dyDescent="0.3">
      <c r="A48" s="3"/>
      <c r="B48" s="25"/>
      <c r="C48" s="26"/>
      <c r="D48" s="27"/>
      <c r="E48" s="4"/>
      <c r="F48" s="27"/>
    </row>
    <row r="49" spans="1:6" ht="20.25" x14ac:dyDescent="0.2">
      <c r="A49" s="43">
        <v>20</v>
      </c>
      <c r="B49" s="14" t="s">
        <v>63</v>
      </c>
      <c r="C49" s="22">
        <v>10</v>
      </c>
      <c r="D49" s="16" t="s">
        <v>55</v>
      </c>
      <c r="E49" s="5"/>
      <c r="F49" s="24">
        <f>E49*C49</f>
        <v>0</v>
      </c>
    </row>
    <row r="50" spans="1:6" ht="10.35" customHeight="1" x14ac:dyDescent="0.3">
      <c r="A50" s="3"/>
      <c r="B50" s="25"/>
      <c r="C50" s="26"/>
      <c r="D50" s="27"/>
      <c r="E50" s="4"/>
      <c r="F50" s="27"/>
    </row>
    <row r="51" spans="1:6" ht="60.75" x14ac:dyDescent="0.2">
      <c r="A51" s="43">
        <v>21</v>
      </c>
      <c r="B51" s="2" t="s">
        <v>122</v>
      </c>
      <c r="C51" s="22">
        <v>200</v>
      </c>
      <c r="D51" s="16" t="s">
        <v>7</v>
      </c>
      <c r="E51" s="5"/>
      <c r="F51" s="24">
        <f>E51*C51</f>
        <v>0</v>
      </c>
    </row>
    <row r="52" spans="1:6" ht="10.35" customHeight="1" x14ac:dyDescent="0.3">
      <c r="A52" s="3"/>
      <c r="B52" s="25"/>
      <c r="C52" s="26"/>
      <c r="D52" s="27"/>
      <c r="E52" s="4"/>
      <c r="F52" s="27"/>
    </row>
    <row r="53" spans="1:6" ht="60.75" x14ac:dyDescent="0.2">
      <c r="A53" s="43">
        <v>22</v>
      </c>
      <c r="B53" s="14" t="s">
        <v>135</v>
      </c>
      <c r="C53" s="22">
        <v>4300</v>
      </c>
      <c r="D53" s="16" t="s">
        <v>49</v>
      </c>
      <c r="E53" s="5"/>
      <c r="F53" s="24">
        <f>E53*C53</f>
        <v>0</v>
      </c>
    </row>
    <row r="54" spans="1:6" ht="10.35" customHeight="1" x14ac:dyDescent="0.3">
      <c r="A54" s="3"/>
      <c r="B54" s="25"/>
      <c r="C54" s="26"/>
      <c r="D54" s="27"/>
      <c r="E54" s="4"/>
      <c r="F54" s="27"/>
    </row>
    <row r="55" spans="1:6" ht="60.75" x14ac:dyDescent="0.2">
      <c r="A55" s="43">
        <v>23</v>
      </c>
      <c r="B55" s="14" t="s">
        <v>136</v>
      </c>
      <c r="C55" s="22">
        <v>900</v>
      </c>
      <c r="D55" s="16" t="s">
        <v>49</v>
      </c>
      <c r="E55" s="5"/>
      <c r="F55" s="24">
        <f>E55*C55</f>
        <v>0</v>
      </c>
    </row>
    <row r="56" spans="1:6" ht="10.35" customHeight="1" x14ac:dyDescent="0.3">
      <c r="A56" s="3"/>
      <c r="B56" s="25"/>
      <c r="C56" s="26"/>
      <c r="D56" s="27"/>
      <c r="E56" s="4"/>
      <c r="F56" s="27"/>
    </row>
    <row r="57" spans="1:6" ht="20.25" x14ac:dyDescent="0.2">
      <c r="A57" s="43">
        <v>24</v>
      </c>
      <c r="B57" s="14" t="s">
        <v>64</v>
      </c>
      <c r="C57" s="22">
        <v>300</v>
      </c>
      <c r="D57" s="16" t="s">
        <v>49</v>
      </c>
      <c r="E57" s="5"/>
      <c r="F57" s="24">
        <f>E57*C57</f>
        <v>0</v>
      </c>
    </row>
    <row r="58" spans="1:6" ht="10.35" customHeight="1" x14ac:dyDescent="0.3">
      <c r="A58" s="3"/>
      <c r="B58" s="25"/>
      <c r="C58" s="26"/>
      <c r="D58" s="27"/>
      <c r="E58" s="4"/>
      <c r="F58" s="27"/>
    </row>
    <row r="59" spans="1:6" ht="40.5" x14ac:dyDescent="0.2">
      <c r="A59" s="43">
        <v>25</v>
      </c>
      <c r="B59" s="14" t="s">
        <v>65</v>
      </c>
      <c r="C59" s="22">
        <v>29</v>
      </c>
      <c r="D59" s="16" t="s">
        <v>27</v>
      </c>
      <c r="E59" s="5"/>
      <c r="F59" s="24">
        <f>E59*C59</f>
        <v>0</v>
      </c>
    </row>
    <row r="60" spans="1:6" ht="10.35" customHeight="1" x14ac:dyDescent="0.3">
      <c r="A60" s="3"/>
      <c r="B60" s="25"/>
      <c r="C60" s="26"/>
      <c r="D60" s="27"/>
      <c r="E60" s="4"/>
      <c r="F60" s="27"/>
    </row>
    <row r="61" spans="1:6" ht="40.5" x14ac:dyDescent="0.2">
      <c r="A61" s="43">
        <v>26</v>
      </c>
      <c r="B61" s="14" t="s">
        <v>2</v>
      </c>
      <c r="C61" s="22">
        <v>6</v>
      </c>
      <c r="D61" s="16" t="s">
        <v>27</v>
      </c>
      <c r="E61" s="5"/>
      <c r="F61" s="24">
        <f>E61*C61</f>
        <v>0</v>
      </c>
    </row>
    <row r="62" spans="1:6" ht="10.35" customHeight="1" x14ac:dyDescent="0.3">
      <c r="A62" s="3"/>
      <c r="B62" s="25"/>
      <c r="C62" s="26"/>
      <c r="D62" s="27"/>
      <c r="E62" s="4"/>
      <c r="F62" s="27"/>
    </row>
    <row r="63" spans="1:6" ht="40.5" x14ac:dyDescent="0.2">
      <c r="A63" s="43">
        <v>27</v>
      </c>
      <c r="B63" s="14" t="s">
        <v>66</v>
      </c>
      <c r="C63" s="22">
        <v>4</v>
      </c>
      <c r="D63" s="16" t="s">
        <v>27</v>
      </c>
      <c r="E63" s="5"/>
      <c r="F63" s="24">
        <f>E63*C63</f>
        <v>0</v>
      </c>
    </row>
    <row r="64" spans="1:6" ht="10.35" customHeight="1" x14ac:dyDescent="0.3">
      <c r="A64" s="3"/>
      <c r="B64" s="25"/>
      <c r="C64" s="26"/>
      <c r="D64" s="27"/>
      <c r="E64" s="4"/>
      <c r="F64" s="27"/>
    </row>
    <row r="65" spans="1:6" ht="20.25" x14ac:dyDescent="0.2">
      <c r="A65" s="43">
        <v>28</v>
      </c>
      <c r="B65" s="14" t="s">
        <v>67</v>
      </c>
      <c r="C65" s="22">
        <v>4</v>
      </c>
      <c r="D65" s="16" t="s">
        <v>27</v>
      </c>
      <c r="E65" s="5"/>
      <c r="F65" s="24">
        <f>E65*C65</f>
        <v>0</v>
      </c>
    </row>
    <row r="66" spans="1:6" ht="10.35" customHeight="1" x14ac:dyDescent="0.3">
      <c r="A66" s="3"/>
      <c r="B66" s="25"/>
      <c r="C66" s="26"/>
      <c r="D66" s="27"/>
      <c r="E66" s="4"/>
      <c r="F66" s="27"/>
    </row>
    <row r="67" spans="1:6" ht="60.75" x14ac:dyDescent="0.2">
      <c r="A67" s="43">
        <v>29</v>
      </c>
      <c r="B67" s="2" t="s">
        <v>123</v>
      </c>
      <c r="C67" s="22">
        <v>2</v>
      </c>
      <c r="D67" s="16" t="s">
        <v>27</v>
      </c>
      <c r="E67" s="5"/>
      <c r="F67" s="24">
        <f>E67*C67</f>
        <v>0</v>
      </c>
    </row>
    <row r="68" spans="1:6" ht="10.35" customHeight="1" x14ac:dyDescent="0.3">
      <c r="A68" s="3"/>
      <c r="B68" s="25"/>
      <c r="C68" s="26"/>
      <c r="D68" s="27"/>
      <c r="E68" s="4"/>
      <c r="F68" s="27"/>
    </row>
    <row r="69" spans="1:6" ht="40.5" x14ac:dyDescent="0.2">
      <c r="A69" s="43">
        <v>30</v>
      </c>
      <c r="B69" s="14" t="s">
        <v>3</v>
      </c>
      <c r="C69" s="22">
        <v>100</v>
      </c>
      <c r="D69" s="16" t="s">
        <v>5</v>
      </c>
      <c r="E69" s="5"/>
      <c r="F69" s="24">
        <f>E69*C69</f>
        <v>0</v>
      </c>
    </row>
    <row r="70" spans="1:6" ht="10.35" customHeight="1" x14ac:dyDescent="0.3">
      <c r="A70" s="3"/>
      <c r="B70" s="25"/>
      <c r="C70" s="26"/>
      <c r="D70" s="27"/>
      <c r="E70" s="4"/>
      <c r="F70" s="27"/>
    </row>
    <row r="71" spans="1:6" ht="40.5" x14ac:dyDescent="0.2">
      <c r="A71" s="43">
        <v>31</v>
      </c>
      <c r="B71" s="14" t="s">
        <v>68</v>
      </c>
      <c r="C71" s="22">
        <v>23292</v>
      </c>
      <c r="D71" s="16" t="s">
        <v>69</v>
      </c>
      <c r="E71" s="5"/>
      <c r="F71" s="24">
        <f>E71*C71</f>
        <v>0</v>
      </c>
    </row>
    <row r="72" spans="1:6" ht="10.35" customHeight="1" x14ac:dyDescent="0.3">
      <c r="A72" s="3"/>
      <c r="B72" s="25"/>
      <c r="C72" s="26"/>
      <c r="D72" s="27"/>
      <c r="E72" s="4"/>
      <c r="F72" s="27"/>
    </row>
    <row r="73" spans="1:6" ht="40.5" x14ac:dyDescent="0.2">
      <c r="A73" s="43">
        <v>32</v>
      </c>
      <c r="B73" s="14" t="s">
        <v>70</v>
      </c>
      <c r="C73" s="22">
        <v>138</v>
      </c>
      <c r="D73" s="16" t="s">
        <v>55</v>
      </c>
      <c r="E73" s="5"/>
      <c r="F73" s="24">
        <f>E73*C73</f>
        <v>0</v>
      </c>
    </row>
    <row r="74" spans="1:6" ht="10.35" customHeight="1" x14ac:dyDescent="0.3">
      <c r="A74" s="3"/>
      <c r="B74" s="25"/>
      <c r="C74" s="26"/>
      <c r="D74" s="27"/>
      <c r="E74" s="4"/>
      <c r="F74" s="27"/>
    </row>
    <row r="75" spans="1:6" ht="40.5" x14ac:dyDescent="0.2">
      <c r="A75" s="43">
        <v>33</v>
      </c>
      <c r="B75" s="14" t="s">
        <v>71</v>
      </c>
      <c r="C75" s="22">
        <v>306</v>
      </c>
      <c r="D75" s="16" t="s">
        <v>49</v>
      </c>
      <c r="E75" s="5"/>
      <c r="F75" s="24">
        <f>E75*C75</f>
        <v>0</v>
      </c>
    </row>
    <row r="76" spans="1:6" ht="10.35" customHeight="1" x14ac:dyDescent="0.3">
      <c r="A76" s="3"/>
      <c r="B76" s="25"/>
      <c r="C76" s="26"/>
      <c r="D76" s="27"/>
      <c r="E76" s="4"/>
      <c r="F76" s="27"/>
    </row>
    <row r="77" spans="1:6" ht="40.5" x14ac:dyDescent="0.2">
      <c r="A77" s="43">
        <v>34</v>
      </c>
      <c r="B77" s="14" t="s">
        <v>72</v>
      </c>
      <c r="C77" s="22">
        <v>1446</v>
      </c>
      <c r="D77" s="16" t="s">
        <v>49</v>
      </c>
      <c r="E77" s="5"/>
      <c r="F77" s="24">
        <f>E77*C77</f>
        <v>0</v>
      </c>
    </row>
    <row r="78" spans="1:6" ht="10.35" customHeight="1" x14ac:dyDescent="0.3">
      <c r="A78" s="3"/>
      <c r="B78" s="25"/>
      <c r="C78" s="26"/>
      <c r="D78" s="27"/>
      <c r="E78" s="4"/>
      <c r="F78" s="27"/>
    </row>
    <row r="79" spans="1:6" ht="40.5" x14ac:dyDescent="0.2">
      <c r="A79" s="43">
        <v>35</v>
      </c>
      <c r="B79" s="14" t="s">
        <v>73</v>
      </c>
      <c r="C79" s="22">
        <v>441</v>
      </c>
      <c r="D79" s="16" t="s">
        <v>49</v>
      </c>
      <c r="E79" s="5"/>
      <c r="F79" s="24">
        <f>E79*C79</f>
        <v>0</v>
      </c>
    </row>
    <row r="80" spans="1:6" ht="10.35" customHeight="1" x14ac:dyDescent="0.3">
      <c r="A80" s="3"/>
      <c r="B80" s="25"/>
      <c r="C80" s="26"/>
      <c r="D80" s="27"/>
      <c r="E80" s="4"/>
      <c r="F80" s="27"/>
    </row>
    <row r="81" spans="1:9" ht="40.5" x14ac:dyDescent="0.2">
      <c r="A81" s="43">
        <v>36</v>
      </c>
      <c r="B81" s="14" t="s">
        <v>74</v>
      </c>
      <c r="C81" s="22">
        <v>1</v>
      </c>
      <c r="D81" s="16" t="s">
        <v>27</v>
      </c>
      <c r="E81" s="5"/>
      <c r="F81" s="24">
        <f>E81*C81</f>
        <v>0</v>
      </c>
    </row>
    <row r="82" spans="1:9" ht="10.35" customHeight="1" x14ac:dyDescent="0.3">
      <c r="A82" s="3"/>
      <c r="B82" s="25"/>
      <c r="C82" s="26"/>
      <c r="D82" s="27"/>
      <c r="E82" s="4"/>
      <c r="F82" s="27"/>
    </row>
    <row r="83" spans="1:9" ht="40.5" x14ac:dyDescent="0.2">
      <c r="A83" s="43">
        <v>37</v>
      </c>
      <c r="B83" s="14" t="s">
        <v>28</v>
      </c>
      <c r="C83" s="22">
        <v>12000</v>
      </c>
      <c r="D83" s="16" t="s">
        <v>13</v>
      </c>
      <c r="E83" s="5"/>
      <c r="F83" s="24">
        <f>E83*C83</f>
        <v>0</v>
      </c>
    </row>
    <row r="84" spans="1:9" ht="10.35" customHeight="1" x14ac:dyDescent="0.3">
      <c r="A84" s="3"/>
      <c r="B84" s="25"/>
      <c r="C84" s="26"/>
      <c r="D84" s="27"/>
      <c r="E84" s="4"/>
      <c r="F84" s="27"/>
    </row>
    <row r="85" spans="1:9" ht="40.5" x14ac:dyDescent="0.2">
      <c r="A85" s="43">
        <v>38</v>
      </c>
      <c r="B85" s="14" t="s">
        <v>29</v>
      </c>
      <c r="C85" s="22">
        <v>1200</v>
      </c>
      <c r="D85" s="16" t="s">
        <v>75</v>
      </c>
      <c r="E85" s="5"/>
      <c r="F85" s="24">
        <f>E85*C85</f>
        <v>0</v>
      </c>
    </row>
    <row r="86" spans="1:9" ht="10.35" customHeight="1" x14ac:dyDescent="0.3">
      <c r="A86" s="3"/>
      <c r="B86" s="25"/>
      <c r="C86" s="26"/>
      <c r="D86" s="27"/>
      <c r="E86" s="4"/>
      <c r="F86" s="27"/>
    </row>
    <row r="87" spans="1:9" ht="20.25" x14ac:dyDescent="0.2">
      <c r="A87" s="43">
        <v>39</v>
      </c>
      <c r="B87" s="14" t="s">
        <v>76</v>
      </c>
      <c r="C87" s="22">
        <v>1145</v>
      </c>
      <c r="D87" s="16" t="s">
        <v>77</v>
      </c>
      <c r="E87" s="5"/>
      <c r="F87" s="24">
        <f>E87*C87</f>
        <v>0</v>
      </c>
    </row>
    <row r="88" spans="1:9" ht="10.35" customHeight="1" x14ac:dyDescent="0.3">
      <c r="A88" s="3"/>
      <c r="B88" s="25"/>
      <c r="C88" s="26"/>
      <c r="D88" s="27"/>
      <c r="E88" s="4"/>
      <c r="F88" s="27"/>
    </row>
    <row r="89" spans="1:9" ht="60.75" x14ac:dyDescent="0.2">
      <c r="A89" s="43">
        <v>40</v>
      </c>
      <c r="B89" s="2" t="s">
        <v>124</v>
      </c>
      <c r="C89" s="22">
        <v>1100</v>
      </c>
      <c r="D89" s="16" t="s">
        <v>75</v>
      </c>
      <c r="E89" s="5"/>
      <c r="F89" s="24">
        <f>E89*C89</f>
        <v>0</v>
      </c>
    </row>
    <row r="90" spans="1:9" ht="10.35" customHeight="1" x14ac:dyDescent="0.3">
      <c r="A90" s="3"/>
      <c r="B90" s="25"/>
      <c r="C90" s="26"/>
      <c r="D90" s="27"/>
      <c r="E90" s="4"/>
      <c r="F90" s="27"/>
    </row>
    <row r="91" spans="1:9" ht="60.75" x14ac:dyDescent="0.2">
      <c r="A91" s="43">
        <v>41</v>
      </c>
      <c r="B91" s="2" t="s">
        <v>125</v>
      </c>
      <c r="C91" s="22">
        <v>1600</v>
      </c>
      <c r="D91" s="16" t="s">
        <v>75</v>
      </c>
      <c r="E91" s="5"/>
      <c r="F91" s="24">
        <f>E91*C91</f>
        <v>0</v>
      </c>
      <c r="H91" s="1" t="s">
        <v>4</v>
      </c>
      <c r="I91" s="1" t="s">
        <v>4</v>
      </c>
    </row>
    <row r="92" spans="1:9" ht="10.35" customHeight="1" x14ac:dyDescent="0.3">
      <c r="A92" s="3"/>
      <c r="B92" s="25"/>
      <c r="C92" s="26"/>
      <c r="D92" s="27"/>
      <c r="E92" s="4"/>
      <c r="F92" s="27"/>
    </row>
    <row r="93" spans="1:9" ht="40.5" x14ac:dyDescent="0.2">
      <c r="A93" s="43">
        <v>42</v>
      </c>
      <c r="B93" s="14" t="s">
        <v>6</v>
      </c>
      <c r="C93" s="37">
        <v>3000</v>
      </c>
      <c r="D93" s="16" t="s">
        <v>7</v>
      </c>
      <c r="E93" s="5"/>
      <c r="F93" s="24">
        <f>E93*C93</f>
        <v>0</v>
      </c>
    </row>
    <row r="94" spans="1:9" ht="10.35" customHeight="1" x14ac:dyDescent="0.3">
      <c r="A94" s="3"/>
      <c r="B94" s="25"/>
      <c r="C94" s="26"/>
      <c r="D94" s="27"/>
      <c r="E94" s="4"/>
      <c r="F94" s="27"/>
    </row>
    <row r="95" spans="1:9" ht="40.5" x14ac:dyDescent="0.2">
      <c r="A95" s="43">
        <v>43</v>
      </c>
      <c r="B95" s="14" t="s">
        <v>8</v>
      </c>
      <c r="C95" s="22">
        <v>3</v>
      </c>
      <c r="D95" s="16" t="s">
        <v>9</v>
      </c>
      <c r="E95" s="5"/>
      <c r="F95" s="24">
        <f>E95*C95</f>
        <v>0</v>
      </c>
    </row>
    <row r="96" spans="1:9" ht="10.35" customHeight="1" x14ac:dyDescent="0.3">
      <c r="A96" s="3"/>
      <c r="B96" s="25"/>
      <c r="C96" s="26"/>
      <c r="D96" s="27"/>
      <c r="E96" s="4"/>
      <c r="F96" s="27"/>
    </row>
    <row r="97" spans="1:6" ht="20.25" x14ac:dyDescent="0.2">
      <c r="A97" s="43">
        <v>44</v>
      </c>
      <c r="B97" s="14" t="s">
        <v>78</v>
      </c>
      <c r="C97" s="22">
        <v>7483</v>
      </c>
      <c r="D97" s="16" t="s">
        <v>49</v>
      </c>
      <c r="E97" s="5"/>
      <c r="F97" s="24">
        <f>E97*C97</f>
        <v>0</v>
      </c>
    </row>
    <row r="98" spans="1:6" ht="10.35" customHeight="1" x14ac:dyDescent="0.3">
      <c r="A98" s="3"/>
      <c r="B98" s="25"/>
      <c r="C98" s="26"/>
      <c r="D98" s="27"/>
      <c r="E98" s="4"/>
      <c r="F98" s="27"/>
    </row>
    <row r="99" spans="1:6" ht="81" x14ac:dyDescent="0.2">
      <c r="A99" s="43">
        <v>45</v>
      </c>
      <c r="B99" s="2" t="s">
        <v>126</v>
      </c>
      <c r="C99" s="22">
        <v>1</v>
      </c>
      <c r="D99" s="16" t="s">
        <v>0</v>
      </c>
      <c r="E99" s="5"/>
      <c r="F99" s="24">
        <f>E99*C99</f>
        <v>0</v>
      </c>
    </row>
    <row r="100" spans="1:6" ht="11.25" customHeight="1" x14ac:dyDescent="0.3">
      <c r="A100" s="3"/>
      <c r="B100" s="25"/>
      <c r="C100" s="26"/>
      <c r="D100" s="27"/>
      <c r="E100" s="4"/>
      <c r="F100" s="27"/>
    </row>
    <row r="101" spans="1:6" ht="20.25" x14ac:dyDescent="0.2">
      <c r="A101" s="43">
        <v>46</v>
      </c>
      <c r="B101" s="14" t="s">
        <v>79</v>
      </c>
      <c r="C101" s="22">
        <v>238</v>
      </c>
      <c r="D101" s="16" t="s">
        <v>27</v>
      </c>
      <c r="E101" s="5"/>
      <c r="F101" s="24">
        <f>E101*C101</f>
        <v>0</v>
      </c>
    </row>
    <row r="102" spans="1:6" ht="11.25" customHeight="1" x14ac:dyDescent="0.3">
      <c r="A102" s="3"/>
      <c r="B102" s="25"/>
      <c r="C102" s="26"/>
      <c r="D102" s="27"/>
      <c r="E102" s="4"/>
      <c r="F102" s="27"/>
    </row>
    <row r="103" spans="1:6" ht="60.75" x14ac:dyDescent="0.2">
      <c r="A103" s="43">
        <v>47</v>
      </c>
      <c r="B103" s="2" t="s">
        <v>127</v>
      </c>
      <c r="C103" s="22">
        <v>2330</v>
      </c>
      <c r="D103" s="16" t="s">
        <v>49</v>
      </c>
      <c r="E103" s="5"/>
      <c r="F103" s="24">
        <f>E103*C103</f>
        <v>0</v>
      </c>
    </row>
    <row r="104" spans="1:6" ht="10.35" customHeight="1" x14ac:dyDescent="0.3">
      <c r="A104" s="3"/>
      <c r="B104" s="25"/>
      <c r="C104" s="26"/>
      <c r="D104" s="27"/>
      <c r="E104" s="4"/>
      <c r="F104" s="27"/>
    </row>
    <row r="105" spans="1:6" ht="60.75" x14ac:dyDescent="0.2">
      <c r="A105" s="43">
        <v>48</v>
      </c>
      <c r="B105" s="2" t="s">
        <v>128</v>
      </c>
      <c r="C105" s="22">
        <v>20</v>
      </c>
      <c r="D105" s="16" t="s">
        <v>49</v>
      </c>
      <c r="E105" s="5"/>
      <c r="F105" s="24">
        <f>E105*C105</f>
        <v>0</v>
      </c>
    </row>
    <row r="106" spans="1:6" ht="10.35" customHeight="1" x14ac:dyDescent="0.3">
      <c r="A106" s="3"/>
      <c r="B106" s="25"/>
      <c r="C106" s="26"/>
      <c r="D106" s="27"/>
      <c r="E106" s="4"/>
      <c r="F106" s="27"/>
    </row>
    <row r="107" spans="1:6" ht="60.75" x14ac:dyDescent="0.2">
      <c r="A107" s="43">
        <v>49</v>
      </c>
      <c r="B107" s="2" t="s">
        <v>129</v>
      </c>
      <c r="C107" s="22">
        <v>3460</v>
      </c>
      <c r="D107" s="16" t="s">
        <v>49</v>
      </c>
      <c r="E107" s="5"/>
      <c r="F107" s="24">
        <f>E107*C107</f>
        <v>0</v>
      </c>
    </row>
    <row r="108" spans="1:6" ht="10.35" customHeight="1" x14ac:dyDescent="0.3">
      <c r="A108" s="3"/>
      <c r="B108" s="25"/>
      <c r="C108" s="26"/>
      <c r="D108" s="27"/>
      <c r="E108" s="4"/>
      <c r="F108" s="27"/>
    </row>
    <row r="109" spans="1:6" ht="60.75" x14ac:dyDescent="0.2">
      <c r="A109" s="43">
        <v>50</v>
      </c>
      <c r="B109" s="2" t="s">
        <v>130</v>
      </c>
      <c r="C109" s="22">
        <v>1700</v>
      </c>
      <c r="D109" s="16" t="s">
        <v>49</v>
      </c>
      <c r="E109" s="5"/>
      <c r="F109" s="24">
        <f>E109*C109</f>
        <v>0</v>
      </c>
    </row>
    <row r="110" spans="1:6" ht="10.35" customHeight="1" x14ac:dyDescent="0.3">
      <c r="A110" s="3"/>
      <c r="B110" s="25"/>
      <c r="C110" s="26"/>
      <c r="D110" s="27"/>
      <c r="E110" s="4"/>
      <c r="F110" s="27"/>
    </row>
    <row r="111" spans="1:6" ht="20.25" x14ac:dyDescent="0.2">
      <c r="A111" s="43">
        <v>51</v>
      </c>
      <c r="B111" s="14" t="s">
        <v>80</v>
      </c>
      <c r="C111" s="22">
        <v>25</v>
      </c>
      <c r="D111" s="16" t="s">
        <v>27</v>
      </c>
      <c r="E111" s="5"/>
      <c r="F111" s="24">
        <f>E111*C111</f>
        <v>0</v>
      </c>
    </row>
    <row r="112" spans="1:6" ht="10.35" customHeight="1" x14ac:dyDescent="0.3">
      <c r="A112" s="3"/>
      <c r="B112" s="25"/>
      <c r="C112" s="26"/>
      <c r="D112" s="27"/>
      <c r="E112" s="4"/>
      <c r="F112" s="27"/>
    </row>
    <row r="113" spans="1:6" ht="20.25" x14ac:dyDescent="0.2">
      <c r="A113" s="43">
        <v>52</v>
      </c>
      <c r="B113" s="14" t="s">
        <v>81</v>
      </c>
      <c r="C113" s="22">
        <v>9</v>
      </c>
      <c r="D113" s="16" t="s">
        <v>27</v>
      </c>
      <c r="E113" s="5"/>
      <c r="F113" s="24">
        <f>E113*C113</f>
        <v>0</v>
      </c>
    </row>
    <row r="114" spans="1:6" ht="10.35" customHeight="1" x14ac:dyDescent="0.3">
      <c r="A114" s="3"/>
      <c r="B114" s="25"/>
      <c r="C114" s="26"/>
      <c r="D114" s="27"/>
      <c r="E114" s="4"/>
      <c r="F114" s="27"/>
    </row>
    <row r="115" spans="1:6" ht="20.25" x14ac:dyDescent="0.2">
      <c r="A115" s="43">
        <v>53</v>
      </c>
      <c r="B115" s="14" t="s">
        <v>32</v>
      </c>
      <c r="C115" s="22">
        <v>32</v>
      </c>
      <c r="D115" s="16" t="s">
        <v>27</v>
      </c>
      <c r="E115" s="5"/>
      <c r="F115" s="24">
        <f>E115*C115</f>
        <v>0</v>
      </c>
    </row>
    <row r="116" spans="1:6" ht="10.35" customHeight="1" x14ac:dyDescent="0.3">
      <c r="A116" s="3"/>
      <c r="B116" s="25"/>
      <c r="C116" s="26"/>
      <c r="D116" s="27"/>
      <c r="E116" s="4"/>
      <c r="F116" s="27"/>
    </row>
    <row r="117" spans="1:6" ht="20.25" x14ac:dyDescent="0.2">
      <c r="A117" s="43">
        <v>54</v>
      </c>
      <c r="B117" s="14" t="s">
        <v>33</v>
      </c>
      <c r="C117" s="22">
        <v>2</v>
      </c>
      <c r="D117" s="16" t="s">
        <v>27</v>
      </c>
      <c r="E117" s="5"/>
      <c r="F117" s="24">
        <f>E117*C117</f>
        <v>0</v>
      </c>
    </row>
    <row r="118" spans="1:6" ht="10.35" customHeight="1" x14ac:dyDescent="0.3">
      <c r="A118" s="3"/>
      <c r="B118" s="25"/>
      <c r="C118" s="26"/>
      <c r="D118" s="27"/>
      <c r="E118" s="4"/>
      <c r="F118" s="27"/>
    </row>
    <row r="119" spans="1:6" ht="40.5" x14ac:dyDescent="0.2">
      <c r="A119" s="43">
        <v>55</v>
      </c>
      <c r="B119" s="14" t="s">
        <v>82</v>
      </c>
      <c r="C119" s="22">
        <v>1</v>
      </c>
      <c r="D119" s="16" t="s">
        <v>0</v>
      </c>
      <c r="E119" s="5"/>
      <c r="F119" s="24">
        <f>E119*C119</f>
        <v>0</v>
      </c>
    </row>
    <row r="120" spans="1:6" ht="10.35" customHeight="1" x14ac:dyDescent="0.3">
      <c r="A120" s="3"/>
      <c r="B120" s="25"/>
      <c r="C120" s="26"/>
      <c r="D120" s="27"/>
      <c r="E120" s="4"/>
      <c r="F120" s="27"/>
    </row>
    <row r="121" spans="1:6" ht="40.5" x14ac:dyDescent="0.2">
      <c r="A121" s="43">
        <v>56</v>
      </c>
      <c r="B121" s="14" t="s">
        <v>83</v>
      </c>
      <c r="C121" s="22">
        <v>16</v>
      </c>
      <c r="D121" s="16" t="s">
        <v>27</v>
      </c>
      <c r="E121" s="5"/>
      <c r="F121" s="24">
        <f>E121*C121</f>
        <v>0</v>
      </c>
    </row>
    <row r="122" spans="1:6" ht="10.35" customHeight="1" x14ac:dyDescent="0.3">
      <c r="A122" s="3"/>
      <c r="B122" s="25"/>
      <c r="C122" s="26"/>
      <c r="D122" s="27"/>
      <c r="E122" s="4"/>
      <c r="F122" s="27"/>
    </row>
    <row r="123" spans="1:6" ht="40.5" x14ac:dyDescent="0.2">
      <c r="A123" s="43">
        <v>57</v>
      </c>
      <c r="B123" s="14" t="s">
        <v>84</v>
      </c>
      <c r="C123" s="22">
        <v>1</v>
      </c>
      <c r="D123" s="16" t="s">
        <v>27</v>
      </c>
      <c r="E123" s="5"/>
      <c r="F123" s="24">
        <f>E123*C123</f>
        <v>0</v>
      </c>
    </row>
    <row r="124" spans="1:6" ht="10.35" customHeight="1" x14ac:dyDescent="0.3">
      <c r="A124" s="3"/>
      <c r="B124" s="25"/>
      <c r="C124" s="26"/>
      <c r="D124" s="27"/>
      <c r="E124" s="4"/>
      <c r="F124" s="27"/>
    </row>
    <row r="125" spans="1:6" ht="40.5" x14ac:dyDescent="0.2">
      <c r="A125" s="43">
        <v>58</v>
      </c>
      <c r="B125" s="14" t="s">
        <v>85</v>
      </c>
      <c r="C125" s="22">
        <v>13</v>
      </c>
      <c r="D125" s="16" t="s">
        <v>27</v>
      </c>
      <c r="E125" s="5"/>
      <c r="F125" s="24">
        <f>E125*C125</f>
        <v>0</v>
      </c>
    </row>
    <row r="126" spans="1:6" ht="10.35" customHeight="1" x14ac:dyDescent="0.3">
      <c r="A126" s="3"/>
      <c r="B126" s="25"/>
      <c r="C126" s="26"/>
      <c r="D126" s="27"/>
      <c r="E126" s="4"/>
      <c r="F126" s="27"/>
    </row>
    <row r="127" spans="1:6" ht="60.75" x14ac:dyDescent="0.2">
      <c r="A127" s="43">
        <v>59</v>
      </c>
      <c r="B127" s="14" t="s">
        <v>86</v>
      </c>
      <c r="C127" s="22">
        <v>1</v>
      </c>
      <c r="D127" s="16" t="s">
        <v>0</v>
      </c>
      <c r="E127" s="5"/>
      <c r="F127" s="24">
        <f>E127*C127</f>
        <v>0</v>
      </c>
    </row>
    <row r="128" spans="1:6" ht="10.35" customHeight="1" x14ac:dyDescent="0.3">
      <c r="A128" s="3"/>
      <c r="B128" s="25"/>
      <c r="C128" s="26"/>
      <c r="D128" s="27"/>
      <c r="E128" s="4"/>
      <c r="F128" s="24" t="s">
        <v>4</v>
      </c>
    </row>
    <row r="129" spans="1:6" ht="40.5" x14ac:dyDescent="0.2">
      <c r="A129" s="43">
        <v>60</v>
      </c>
      <c r="B129" s="14" t="s">
        <v>87</v>
      </c>
      <c r="C129" s="22">
        <v>25</v>
      </c>
      <c r="D129" s="16" t="s">
        <v>55</v>
      </c>
      <c r="E129" s="5"/>
      <c r="F129" s="24">
        <f>E129*C129</f>
        <v>0</v>
      </c>
    </row>
    <row r="130" spans="1:6" ht="10.35" customHeight="1" x14ac:dyDescent="0.3">
      <c r="A130" s="3"/>
      <c r="B130" s="25"/>
      <c r="C130" s="26"/>
      <c r="D130" s="27"/>
      <c r="E130" s="4"/>
      <c r="F130" s="27"/>
    </row>
    <row r="131" spans="1:6" ht="81" x14ac:dyDescent="0.2">
      <c r="A131" s="43">
        <v>61</v>
      </c>
      <c r="B131" s="14" t="s">
        <v>88</v>
      </c>
      <c r="C131" s="22">
        <v>825</v>
      </c>
      <c r="D131" s="16" t="s">
        <v>49</v>
      </c>
      <c r="E131" s="5"/>
      <c r="F131" s="24">
        <f>E131*C131</f>
        <v>0</v>
      </c>
    </row>
    <row r="132" spans="1:6" ht="10.35" customHeight="1" x14ac:dyDescent="0.3">
      <c r="A132" s="3"/>
      <c r="B132" s="25"/>
      <c r="C132" s="26"/>
      <c r="D132" s="27"/>
      <c r="E132" s="4"/>
      <c r="F132" s="27"/>
    </row>
    <row r="133" spans="1:6" ht="81" x14ac:dyDescent="0.2">
      <c r="A133" s="43">
        <v>62</v>
      </c>
      <c r="B133" s="2" t="s">
        <v>134</v>
      </c>
      <c r="C133" s="22">
        <v>2315</v>
      </c>
      <c r="D133" s="16" t="s">
        <v>49</v>
      </c>
      <c r="E133" s="5"/>
      <c r="F133" s="24">
        <f>E133*C133</f>
        <v>0</v>
      </c>
    </row>
    <row r="134" spans="1:6" ht="10.35" customHeight="1" x14ac:dyDescent="0.3">
      <c r="A134" s="3"/>
      <c r="B134" s="25"/>
      <c r="C134" s="26"/>
      <c r="D134" s="27"/>
      <c r="E134" s="4"/>
      <c r="F134" s="27"/>
    </row>
    <row r="135" spans="1:6" ht="101.25" x14ac:dyDescent="0.2">
      <c r="A135" s="43">
        <v>63</v>
      </c>
      <c r="B135" s="2" t="s">
        <v>131</v>
      </c>
      <c r="C135" s="22">
        <v>50</v>
      </c>
      <c r="D135" s="16" t="s">
        <v>49</v>
      </c>
      <c r="E135" s="5"/>
      <c r="F135" s="24">
        <f>E135*C135</f>
        <v>0</v>
      </c>
    </row>
    <row r="136" spans="1:6" ht="10.35" customHeight="1" x14ac:dyDescent="0.3">
      <c r="A136" s="3"/>
      <c r="B136" s="25"/>
      <c r="C136" s="26"/>
      <c r="D136" s="27"/>
      <c r="E136" s="4"/>
      <c r="F136" s="27"/>
    </row>
    <row r="137" spans="1:6" ht="81" x14ac:dyDescent="0.2">
      <c r="A137" s="43">
        <v>64</v>
      </c>
      <c r="B137" s="14" t="s">
        <v>89</v>
      </c>
      <c r="C137" s="22">
        <v>18</v>
      </c>
      <c r="D137" s="16" t="s">
        <v>27</v>
      </c>
      <c r="E137" s="5"/>
      <c r="F137" s="24">
        <f>E137*C137</f>
        <v>0</v>
      </c>
    </row>
    <row r="138" spans="1:6" ht="10.35" customHeight="1" x14ac:dyDescent="0.3">
      <c r="A138" s="3"/>
      <c r="B138" s="25"/>
      <c r="C138" s="26"/>
      <c r="D138" s="27"/>
      <c r="E138" s="4"/>
      <c r="F138" s="27"/>
    </row>
    <row r="139" spans="1:6" ht="40.5" x14ac:dyDescent="0.2">
      <c r="A139" s="43">
        <v>65</v>
      </c>
      <c r="B139" s="14" t="s">
        <v>90</v>
      </c>
      <c r="C139" s="22">
        <v>1</v>
      </c>
      <c r="D139" s="16" t="s">
        <v>27</v>
      </c>
      <c r="E139" s="35"/>
      <c r="F139" s="24">
        <f>E139*C139</f>
        <v>0</v>
      </c>
    </row>
    <row r="140" spans="1:6" ht="10.35" customHeight="1" x14ac:dyDescent="0.3">
      <c r="A140" s="3"/>
      <c r="B140" s="25"/>
      <c r="C140" s="26"/>
      <c r="D140" s="27"/>
      <c r="E140" s="28"/>
      <c r="F140" s="27"/>
    </row>
    <row r="141" spans="1:6" ht="40.5" x14ac:dyDescent="0.2">
      <c r="A141" s="43">
        <v>66</v>
      </c>
      <c r="B141" s="14" t="s">
        <v>91</v>
      </c>
      <c r="C141" s="22">
        <v>12000</v>
      </c>
      <c r="D141" s="16" t="s">
        <v>13</v>
      </c>
      <c r="E141" s="5"/>
      <c r="F141" s="24">
        <f>E141*C141</f>
        <v>0</v>
      </c>
    </row>
    <row r="142" spans="1:6" ht="12.6" customHeight="1" x14ac:dyDescent="0.3">
      <c r="A142" s="3"/>
      <c r="B142" s="25"/>
      <c r="C142" s="26"/>
      <c r="D142" s="27"/>
      <c r="E142" s="4"/>
      <c r="F142" s="27"/>
    </row>
    <row r="143" spans="1:6" ht="40.5" x14ac:dyDescent="0.2">
      <c r="A143" s="43">
        <v>67</v>
      </c>
      <c r="B143" s="14" t="s">
        <v>92</v>
      </c>
      <c r="C143" s="22">
        <v>1</v>
      </c>
      <c r="D143" s="16" t="s">
        <v>93</v>
      </c>
      <c r="E143" s="5"/>
      <c r="F143" s="24">
        <f>E143*C143</f>
        <v>0</v>
      </c>
    </row>
    <row r="144" spans="1:6" ht="12.6" customHeight="1" x14ac:dyDescent="0.3">
      <c r="A144" s="3"/>
      <c r="B144" s="25"/>
      <c r="C144" s="26"/>
      <c r="D144" s="27"/>
      <c r="E144" s="4"/>
      <c r="F144" s="27"/>
    </row>
    <row r="145" spans="1:6" ht="20.25" x14ac:dyDescent="0.2">
      <c r="A145" s="43">
        <v>68</v>
      </c>
      <c r="B145" s="14" t="s">
        <v>34</v>
      </c>
      <c r="C145" s="22">
        <v>2180</v>
      </c>
      <c r="D145" s="16" t="s">
        <v>55</v>
      </c>
      <c r="E145" s="5"/>
      <c r="F145" s="24">
        <f>E145*C145</f>
        <v>0</v>
      </c>
    </row>
    <row r="146" spans="1:6" ht="12.6" customHeight="1" x14ac:dyDescent="0.2">
      <c r="A146" s="3"/>
      <c r="B146" s="14"/>
      <c r="C146" s="22"/>
      <c r="D146" s="16"/>
      <c r="E146" s="29"/>
      <c r="F146" s="30"/>
    </row>
    <row r="147" spans="1:6" ht="20.25" x14ac:dyDescent="0.2">
      <c r="A147" s="43">
        <v>69</v>
      </c>
      <c r="B147" s="14" t="s">
        <v>30</v>
      </c>
      <c r="C147" s="22">
        <v>1</v>
      </c>
      <c r="D147" s="16" t="s">
        <v>0</v>
      </c>
      <c r="E147" s="5"/>
      <c r="F147" s="24">
        <f>E147*C147</f>
        <v>0</v>
      </c>
    </row>
    <row r="148" spans="1:6" ht="12.6" customHeight="1" x14ac:dyDescent="0.2">
      <c r="A148" s="3"/>
      <c r="B148" s="14"/>
      <c r="C148" s="22"/>
      <c r="D148" s="16"/>
      <c r="E148" s="29"/>
      <c r="F148" s="30"/>
    </row>
    <row r="149" spans="1:6" ht="40.5" x14ac:dyDescent="0.2">
      <c r="A149" s="43">
        <v>70</v>
      </c>
      <c r="B149" s="14" t="s">
        <v>35</v>
      </c>
      <c r="C149" s="22">
        <v>1</v>
      </c>
      <c r="D149" s="16" t="s">
        <v>0</v>
      </c>
      <c r="E149" s="5"/>
      <c r="F149" s="24">
        <f>E149*C149</f>
        <v>0</v>
      </c>
    </row>
    <row r="150" spans="1:6" ht="12.6" customHeight="1" x14ac:dyDescent="0.2">
      <c r="A150" s="3"/>
      <c r="B150" s="14"/>
      <c r="C150" s="22"/>
      <c r="D150" s="16"/>
      <c r="E150" s="29"/>
      <c r="F150" s="30"/>
    </row>
    <row r="151" spans="1:6" ht="40.5" x14ac:dyDescent="0.2">
      <c r="A151" s="43">
        <v>71</v>
      </c>
      <c r="B151" s="14" t="s">
        <v>94</v>
      </c>
      <c r="C151" s="22">
        <v>1</v>
      </c>
      <c r="D151" s="16" t="s">
        <v>0</v>
      </c>
      <c r="E151" s="23">
        <v>200000</v>
      </c>
      <c r="F151" s="24">
        <f>E151*C151</f>
        <v>200000</v>
      </c>
    </row>
    <row r="152" spans="1:6" ht="10.35" customHeight="1" thickBot="1" x14ac:dyDescent="0.35">
      <c r="A152" s="3"/>
      <c r="B152" s="25"/>
      <c r="C152" s="26"/>
      <c r="D152" s="27"/>
      <c r="E152" s="4"/>
      <c r="F152" s="27"/>
    </row>
    <row r="153" spans="1:6" ht="27.6" customHeight="1" thickBot="1" x14ac:dyDescent="0.25">
      <c r="A153" s="3"/>
      <c r="B153" s="31" t="s">
        <v>95</v>
      </c>
      <c r="C153" s="26"/>
      <c r="D153" s="27"/>
      <c r="E153" s="4"/>
      <c r="F153" s="32">
        <f>SUM(F11:F151)</f>
        <v>200000</v>
      </c>
    </row>
    <row r="154" spans="1:6" ht="10.5" customHeight="1" thickBot="1" x14ac:dyDescent="0.35">
      <c r="A154" s="3"/>
      <c r="B154" s="25"/>
      <c r="C154" s="26"/>
      <c r="D154" s="27"/>
      <c r="E154" s="4"/>
      <c r="F154" s="27"/>
    </row>
    <row r="155" spans="1:6" ht="27.6" customHeight="1" thickBot="1" x14ac:dyDescent="0.25">
      <c r="A155" s="3"/>
      <c r="B155" s="31" t="s">
        <v>96</v>
      </c>
      <c r="C155" s="26"/>
      <c r="D155" s="27"/>
      <c r="E155" s="4"/>
      <c r="F155" s="27"/>
    </row>
    <row r="156" spans="1:6" ht="12.6" customHeight="1" x14ac:dyDescent="0.3">
      <c r="A156" s="3"/>
      <c r="B156" s="25"/>
      <c r="C156" s="26"/>
      <c r="D156" s="27"/>
      <c r="E156" s="4"/>
      <c r="F156" s="27"/>
    </row>
    <row r="157" spans="1:6" ht="40.5" x14ac:dyDescent="0.2">
      <c r="A157" s="16" t="s">
        <v>97</v>
      </c>
      <c r="B157" s="14" t="s">
        <v>98</v>
      </c>
      <c r="C157" s="22">
        <v>1</v>
      </c>
      <c r="D157" s="16" t="s">
        <v>27</v>
      </c>
      <c r="E157" s="5"/>
      <c r="F157" s="24">
        <f>E157*C157</f>
        <v>0</v>
      </c>
    </row>
    <row r="158" spans="1:6" ht="10.35" customHeight="1" x14ac:dyDescent="0.3">
      <c r="A158" s="3"/>
      <c r="B158" s="25"/>
      <c r="C158" s="26"/>
      <c r="D158" s="27"/>
      <c r="E158" s="4"/>
      <c r="F158" s="27"/>
    </row>
    <row r="159" spans="1:6" ht="20.25" x14ac:dyDescent="0.2">
      <c r="A159" s="44" t="s">
        <v>14</v>
      </c>
      <c r="B159" s="14" t="s">
        <v>99</v>
      </c>
      <c r="C159" s="22">
        <v>4</v>
      </c>
      <c r="D159" s="16" t="s">
        <v>27</v>
      </c>
      <c r="E159" s="5"/>
      <c r="F159" s="24">
        <f>E159*C159</f>
        <v>0</v>
      </c>
    </row>
    <row r="160" spans="1:6" ht="10.35" customHeight="1" x14ac:dyDescent="0.3">
      <c r="A160" s="16"/>
      <c r="B160" s="25"/>
      <c r="C160" s="26"/>
      <c r="D160" s="27"/>
      <c r="E160" s="4"/>
      <c r="F160" s="27"/>
    </row>
    <row r="161" spans="1:6" ht="60.75" x14ac:dyDescent="0.2">
      <c r="A161" s="44" t="s">
        <v>15</v>
      </c>
      <c r="B161" s="14" t="s">
        <v>10</v>
      </c>
      <c r="C161" s="22">
        <v>4</v>
      </c>
      <c r="D161" s="16" t="s">
        <v>27</v>
      </c>
      <c r="E161" s="5"/>
      <c r="F161" s="24">
        <f>E161*C161</f>
        <v>0</v>
      </c>
    </row>
    <row r="162" spans="1:6" ht="10.35" customHeight="1" x14ac:dyDescent="0.3">
      <c r="A162" s="16"/>
      <c r="B162" s="25"/>
      <c r="C162" s="26"/>
      <c r="D162" s="27"/>
      <c r="E162" s="4"/>
      <c r="F162" s="27"/>
    </row>
    <row r="163" spans="1:6" ht="20.25" x14ac:dyDescent="0.2">
      <c r="A163" s="16" t="s">
        <v>100</v>
      </c>
      <c r="B163" s="14" t="s">
        <v>101</v>
      </c>
      <c r="C163" s="22">
        <v>40</v>
      </c>
      <c r="D163" s="16" t="s">
        <v>49</v>
      </c>
      <c r="E163" s="5"/>
      <c r="F163" s="24">
        <f>E163*C163</f>
        <v>0</v>
      </c>
    </row>
    <row r="164" spans="1:6" ht="10.35" customHeight="1" x14ac:dyDescent="0.3">
      <c r="A164" s="3"/>
      <c r="B164" s="25"/>
      <c r="C164" s="26"/>
      <c r="D164" s="27"/>
      <c r="E164" s="4"/>
      <c r="F164" s="27"/>
    </row>
    <row r="165" spans="1:6" ht="20.25" x14ac:dyDescent="0.2">
      <c r="A165" s="44" t="s">
        <v>16</v>
      </c>
      <c r="B165" s="14" t="s">
        <v>102</v>
      </c>
      <c r="C165" s="22">
        <v>440</v>
      </c>
      <c r="D165" s="16" t="s">
        <v>49</v>
      </c>
      <c r="E165" s="5"/>
      <c r="F165" s="24">
        <f>E165*C165</f>
        <v>0</v>
      </c>
    </row>
    <row r="166" spans="1:6" ht="10.35" customHeight="1" x14ac:dyDescent="0.3">
      <c r="A166" s="16"/>
      <c r="B166" s="25"/>
      <c r="C166" s="26"/>
      <c r="D166" s="27"/>
      <c r="E166" s="4"/>
      <c r="F166" s="27"/>
    </row>
    <row r="167" spans="1:6" ht="20.25" x14ac:dyDescent="0.2">
      <c r="A167" s="44" t="s">
        <v>17</v>
      </c>
      <c r="B167" s="14" t="s">
        <v>103</v>
      </c>
      <c r="C167" s="22">
        <v>2320</v>
      </c>
      <c r="D167" s="16" t="s">
        <v>49</v>
      </c>
      <c r="E167" s="5"/>
      <c r="F167" s="24">
        <f>E167*C167</f>
        <v>0</v>
      </c>
    </row>
    <row r="168" spans="1:6" ht="10.35" customHeight="1" x14ac:dyDescent="0.3">
      <c r="A168" s="16"/>
      <c r="B168" s="25"/>
      <c r="C168" s="26"/>
      <c r="D168" s="27"/>
      <c r="E168" s="4"/>
      <c r="F168" s="27"/>
    </row>
    <row r="169" spans="1:6" ht="20.25" x14ac:dyDescent="0.2">
      <c r="A169" s="16" t="s">
        <v>104</v>
      </c>
      <c r="B169" s="14" t="s">
        <v>105</v>
      </c>
      <c r="C169" s="22">
        <v>5</v>
      </c>
      <c r="D169" s="16" t="s">
        <v>27</v>
      </c>
      <c r="E169" s="5"/>
      <c r="F169" s="24">
        <f>E169*C169</f>
        <v>0</v>
      </c>
    </row>
    <row r="170" spans="1:6" ht="10.35" customHeight="1" x14ac:dyDescent="0.3">
      <c r="A170" s="3"/>
      <c r="B170" s="25"/>
      <c r="C170" s="26"/>
      <c r="D170" s="27"/>
      <c r="E170" s="4"/>
      <c r="F170" s="27"/>
    </row>
    <row r="171" spans="1:6" ht="20.25" x14ac:dyDescent="0.2">
      <c r="A171" s="44" t="s">
        <v>18</v>
      </c>
      <c r="B171" s="14" t="s">
        <v>106</v>
      </c>
      <c r="C171" s="22">
        <v>1</v>
      </c>
      <c r="D171" s="16" t="s">
        <v>27</v>
      </c>
      <c r="E171" s="5"/>
      <c r="F171" s="24">
        <f>E171*C171</f>
        <v>0</v>
      </c>
    </row>
    <row r="172" spans="1:6" ht="10.35" customHeight="1" x14ac:dyDescent="0.3">
      <c r="A172" s="16"/>
      <c r="B172" s="25"/>
      <c r="C172" s="26"/>
      <c r="D172" s="27"/>
      <c r="E172" s="4"/>
      <c r="F172" s="27"/>
    </row>
    <row r="173" spans="1:6" ht="20.25" x14ac:dyDescent="0.2">
      <c r="A173" s="44" t="s">
        <v>19</v>
      </c>
      <c r="B173" s="14" t="s">
        <v>107</v>
      </c>
      <c r="C173" s="22">
        <v>2</v>
      </c>
      <c r="D173" s="16" t="s">
        <v>27</v>
      </c>
      <c r="E173" s="5"/>
      <c r="F173" s="24">
        <f>E173*C173</f>
        <v>0</v>
      </c>
    </row>
    <row r="174" spans="1:6" ht="10.35" customHeight="1" x14ac:dyDescent="0.3">
      <c r="A174" s="16"/>
      <c r="B174" s="25"/>
      <c r="C174" s="26"/>
      <c r="D174" s="27"/>
      <c r="E174" s="4"/>
      <c r="F174" s="27"/>
    </row>
    <row r="175" spans="1:6" ht="20.25" x14ac:dyDescent="0.2">
      <c r="A175" s="16" t="s">
        <v>108</v>
      </c>
      <c r="B175" s="14" t="s">
        <v>109</v>
      </c>
      <c r="C175" s="22">
        <v>4</v>
      </c>
      <c r="D175" s="16" t="s">
        <v>27</v>
      </c>
      <c r="E175" s="5"/>
      <c r="F175" s="24">
        <f>E175*C175</f>
        <v>0</v>
      </c>
    </row>
    <row r="176" spans="1:6" ht="10.35" customHeight="1" x14ac:dyDescent="0.3">
      <c r="A176" s="3"/>
      <c r="B176" s="25"/>
      <c r="C176" s="26"/>
      <c r="D176" s="27"/>
      <c r="E176" s="4" t="s">
        <v>4</v>
      </c>
      <c r="F176" s="27"/>
    </row>
    <row r="177" spans="1:6" ht="20.25" x14ac:dyDescent="0.2">
      <c r="A177" s="44" t="s">
        <v>20</v>
      </c>
      <c r="B177" s="14" t="s">
        <v>110</v>
      </c>
      <c r="C177" s="22">
        <v>5</v>
      </c>
      <c r="D177" s="16" t="s">
        <v>27</v>
      </c>
      <c r="E177" s="5"/>
      <c r="F177" s="24">
        <f>E177*C177</f>
        <v>0</v>
      </c>
    </row>
    <row r="178" spans="1:6" ht="11.25" customHeight="1" x14ac:dyDescent="0.3">
      <c r="A178" s="16"/>
      <c r="B178" s="25"/>
      <c r="C178" s="26"/>
      <c r="D178" s="27"/>
      <c r="E178" s="4"/>
      <c r="F178" s="27"/>
    </row>
    <row r="179" spans="1:6" ht="20.25" x14ac:dyDescent="0.2">
      <c r="A179" s="44" t="s">
        <v>21</v>
      </c>
      <c r="B179" s="14" t="s">
        <v>111</v>
      </c>
      <c r="C179" s="22">
        <v>1</v>
      </c>
      <c r="D179" s="16" t="s">
        <v>27</v>
      </c>
      <c r="E179" s="5"/>
      <c r="F179" s="24">
        <f>E179*C179</f>
        <v>0</v>
      </c>
    </row>
    <row r="180" spans="1:6" ht="10.35" customHeight="1" x14ac:dyDescent="0.3">
      <c r="A180" s="16"/>
      <c r="B180" s="25"/>
      <c r="C180" s="26"/>
      <c r="D180" s="27"/>
      <c r="E180" s="4"/>
      <c r="F180" s="27"/>
    </row>
    <row r="181" spans="1:6" ht="20.25" x14ac:dyDescent="0.2">
      <c r="A181" s="16" t="s">
        <v>112</v>
      </c>
      <c r="B181" s="14" t="s">
        <v>113</v>
      </c>
      <c r="C181" s="22">
        <v>8</v>
      </c>
      <c r="D181" s="16" t="s">
        <v>27</v>
      </c>
      <c r="E181" s="5"/>
      <c r="F181" s="24">
        <f>E181*C181</f>
        <v>0</v>
      </c>
    </row>
    <row r="182" spans="1:6" ht="10.35" customHeight="1" x14ac:dyDescent="0.3">
      <c r="A182" s="3"/>
      <c r="B182" s="25"/>
      <c r="C182" s="26"/>
      <c r="D182" s="27"/>
      <c r="E182" s="4"/>
      <c r="F182" s="27"/>
    </row>
    <row r="183" spans="1:6" ht="20.25" x14ac:dyDescent="0.2">
      <c r="A183" s="44" t="s">
        <v>22</v>
      </c>
      <c r="B183" s="14" t="s">
        <v>114</v>
      </c>
      <c r="C183" s="22">
        <v>4</v>
      </c>
      <c r="D183" s="16" t="s">
        <v>27</v>
      </c>
      <c r="E183" s="5"/>
      <c r="F183" s="24">
        <f>E183*C183</f>
        <v>0</v>
      </c>
    </row>
    <row r="184" spans="1:6" ht="10.35" customHeight="1" x14ac:dyDescent="0.3">
      <c r="A184" s="16"/>
      <c r="B184" s="25"/>
      <c r="C184" s="26"/>
      <c r="D184" s="27"/>
      <c r="E184" s="4"/>
      <c r="F184" s="27"/>
    </row>
    <row r="185" spans="1:6" ht="20.25" x14ac:dyDescent="0.2">
      <c r="A185" s="44" t="s">
        <v>23</v>
      </c>
      <c r="B185" s="14" t="s">
        <v>115</v>
      </c>
      <c r="C185" s="22">
        <v>9</v>
      </c>
      <c r="D185" s="16" t="s">
        <v>27</v>
      </c>
      <c r="E185" s="5"/>
      <c r="F185" s="24">
        <f>E185*C185</f>
        <v>0</v>
      </c>
    </row>
    <row r="186" spans="1:6" ht="10.35" customHeight="1" x14ac:dyDescent="0.3">
      <c r="A186" s="16"/>
      <c r="B186" s="25"/>
      <c r="C186" s="26"/>
      <c r="D186" s="27"/>
      <c r="E186" s="4"/>
      <c r="F186" s="27"/>
    </row>
    <row r="187" spans="1:6" ht="20.25" x14ac:dyDescent="0.2">
      <c r="A187" s="16" t="s">
        <v>116</v>
      </c>
      <c r="B187" s="14" t="s">
        <v>117</v>
      </c>
      <c r="C187" s="22">
        <v>13</v>
      </c>
      <c r="D187" s="16" t="s">
        <v>27</v>
      </c>
      <c r="E187" s="5"/>
      <c r="F187" s="24">
        <f>E187*C187</f>
        <v>0</v>
      </c>
    </row>
    <row r="188" spans="1:6" ht="10.35" customHeight="1" x14ac:dyDescent="0.3">
      <c r="A188" s="3"/>
      <c r="B188" s="25"/>
      <c r="C188" s="26"/>
      <c r="D188" s="27"/>
      <c r="E188" s="4"/>
      <c r="F188" s="27"/>
    </row>
    <row r="189" spans="1:6" ht="20.25" x14ac:dyDescent="0.2">
      <c r="A189" s="44" t="s">
        <v>24</v>
      </c>
      <c r="B189" s="14" t="s">
        <v>118</v>
      </c>
      <c r="C189" s="22">
        <v>2</v>
      </c>
      <c r="D189" s="16" t="s">
        <v>27</v>
      </c>
      <c r="E189" s="5"/>
      <c r="F189" s="24">
        <f>E189*C189</f>
        <v>0</v>
      </c>
    </row>
    <row r="190" spans="1:6" ht="10.35" customHeight="1" x14ac:dyDescent="0.3">
      <c r="A190" s="16"/>
      <c r="B190" s="25"/>
      <c r="C190" s="26"/>
      <c r="D190" s="27"/>
      <c r="E190" s="4"/>
      <c r="F190" s="27"/>
    </row>
    <row r="191" spans="1:6" ht="20.25" x14ac:dyDescent="0.2">
      <c r="A191" s="44" t="s">
        <v>25</v>
      </c>
      <c r="B191" s="14" t="s">
        <v>119</v>
      </c>
      <c r="C191" s="22">
        <v>26</v>
      </c>
      <c r="D191" s="16" t="s">
        <v>27</v>
      </c>
      <c r="E191" s="5"/>
      <c r="F191" s="24">
        <f>E191*C191</f>
        <v>0</v>
      </c>
    </row>
    <row r="192" spans="1:6" ht="10.35" customHeight="1" x14ac:dyDescent="0.3">
      <c r="A192" s="16"/>
      <c r="B192" s="25"/>
      <c r="C192" s="26"/>
      <c r="D192" s="27"/>
      <c r="E192" s="4"/>
      <c r="F192" s="27"/>
    </row>
    <row r="193" spans="1:6" ht="40.5" x14ac:dyDescent="0.2">
      <c r="A193" s="16" t="s">
        <v>120</v>
      </c>
      <c r="B193" s="14" t="s">
        <v>12</v>
      </c>
      <c r="C193" s="22">
        <v>1</v>
      </c>
      <c r="D193" s="16" t="s">
        <v>0</v>
      </c>
      <c r="E193" s="5"/>
      <c r="F193" s="24">
        <f>E193*C193</f>
        <v>0</v>
      </c>
    </row>
    <row r="194" spans="1:6" ht="10.35" customHeight="1" x14ac:dyDescent="0.3">
      <c r="A194" s="3"/>
      <c r="B194" s="25"/>
      <c r="C194" s="25"/>
      <c r="D194" s="25"/>
      <c r="E194" s="33"/>
      <c r="F194" s="27"/>
    </row>
    <row r="195" spans="1:6" ht="10.35" customHeight="1" x14ac:dyDescent="0.3">
      <c r="A195" s="3"/>
      <c r="B195" s="25"/>
      <c r="C195" s="25"/>
      <c r="D195" s="25"/>
      <c r="E195" s="33"/>
      <c r="F195" s="27"/>
    </row>
    <row r="196" spans="1:6" ht="40.5" x14ac:dyDescent="0.3">
      <c r="A196" s="3"/>
      <c r="B196" s="34" t="s">
        <v>11</v>
      </c>
      <c r="C196" s="25"/>
      <c r="D196" s="25"/>
      <c r="E196" s="33"/>
      <c r="F196" s="32">
        <f>SUM(F157:F193)</f>
        <v>0</v>
      </c>
    </row>
    <row r="197" spans="1:6" ht="10.5" customHeight="1" x14ac:dyDescent="0.3">
      <c r="A197" s="3"/>
      <c r="B197" s="25"/>
      <c r="C197" s="25"/>
      <c r="D197" s="25"/>
      <c r="E197" s="33"/>
      <c r="F197" s="25"/>
    </row>
    <row r="198" spans="1:6" ht="101.25" x14ac:dyDescent="0.2">
      <c r="A198" s="3"/>
      <c r="B198" s="2" t="s">
        <v>132</v>
      </c>
      <c r="C198" s="3"/>
      <c r="D198" s="3"/>
      <c r="E198" s="4"/>
      <c r="F198" s="3"/>
    </row>
    <row r="199" spans="1:6" ht="10.5" customHeight="1" x14ac:dyDescent="0.3">
      <c r="A199" s="3"/>
      <c r="B199" s="25"/>
      <c r="C199" s="25"/>
      <c r="D199" s="25"/>
      <c r="E199" s="33"/>
      <c r="F199" s="25"/>
    </row>
    <row r="200" spans="1:6" ht="121.5" x14ac:dyDescent="0.2">
      <c r="A200" s="3"/>
      <c r="B200" s="2" t="s">
        <v>133</v>
      </c>
      <c r="C200" s="3"/>
      <c r="D200" s="3"/>
      <c r="E200" s="4"/>
      <c r="F200" s="3"/>
    </row>
  </sheetData>
  <sheetProtection algorithmName="SHA-512" hashValue="jd5se6am58vvWP/qIAvxSLI5v8YmUOrUyzEf/UDJkKmAPALmQV27eX/Pg2h25SnRg/gcjRvyQu/Uoryzo5pC1Q==" saltValue="/bqjiBudAl3rSejKHGk9lA==" spinCount="100000" sheet="1" objects="1" scenarios="1"/>
  <phoneticPr fontId="2" type="noConversion"/>
  <pageMargins left="0.7" right="0.7" top="0.75" bottom="0.75" header="0.3" footer="0.3"/>
  <pageSetup scale="74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BASE BID</vt:lpstr>
      <vt:lpstr>'BASE BID'!Print_Area</vt:lpstr>
      <vt:lpstr>'BASE BID'!Print_Titles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Attachment A.xlsx</dc:title>
  <dc:creator>Eugene Coleman</dc:creator>
  <cp:lastModifiedBy>Ridgeway, Mary</cp:lastModifiedBy>
  <cp:lastPrinted>2026-04-08T19:53:22Z</cp:lastPrinted>
  <dcterms:created xsi:type="dcterms:W3CDTF">2026-02-13T16:51:52Z</dcterms:created>
  <dcterms:modified xsi:type="dcterms:W3CDTF">2026-04-08T19:53:41Z</dcterms:modified>
</cp:coreProperties>
</file>