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\coh\Departments\engineering\Our Documents\PROJECTS\ACTIVE PROJECTS\SPECIAL PROJECTS\Ditto Landing Event Space Parking Lot\Construction\Bid\Construction documents\"/>
    </mc:Choice>
  </mc:AlternateContent>
  <xr:revisionPtr revIDLastSave="0" documentId="13_ncr:1_{16312B0A-E146-46DA-8EE3-AA02589E6890}" xr6:coauthVersionLast="47" xr6:coauthVersionMax="47" xr10:uidLastSave="{00000000-0000-0000-0000-000000000000}"/>
  <bookViews>
    <workbookView xWindow="-120" yWindow="-120" windowWidth="38640" windowHeight="15720" xr2:uid="{00C64631-F778-462B-A481-568872367D51}"/>
  </bookViews>
  <sheets>
    <sheet name="BASE BID" sheetId="1" r:id="rId1"/>
  </sheets>
  <definedNames>
    <definedName name="_xlnm.Print_Area" localSheetId="0">'BASE BID'!$A$1:$F$156</definedName>
    <definedName name="_xlnm.Print_Titles" localSheetId="0">'BASE BID'!$1:$5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0" i="1" l="1"/>
  <c r="F108" i="1"/>
  <c r="F20" i="1"/>
  <c r="F18" i="1"/>
  <c r="F120" i="1"/>
  <c r="F16" i="1"/>
  <c r="F28" i="1"/>
  <c r="F26" i="1"/>
  <c r="F114" i="1"/>
  <c r="F116" i="1"/>
  <c r="F122" i="1"/>
  <c r="F124" i="1"/>
  <c r="F126" i="1"/>
  <c r="F128" i="1"/>
  <c r="F130" i="1"/>
  <c r="F132" i="1"/>
  <c r="F134" i="1"/>
  <c r="F136" i="1"/>
  <c r="F138" i="1"/>
  <c r="F140" i="1"/>
  <c r="F142" i="1"/>
  <c r="F144" i="1"/>
  <c r="F146" i="1"/>
  <c r="F148" i="1"/>
  <c r="F118" i="1"/>
  <c r="F112" i="1" l="1"/>
  <c r="F151" i="1" s="1"/>
  <c r="F86" i="1"/>
  <c r="F104" i="1"/>
  <c r="A8" i="1"/>
  <c r="F78" i="1"/>
  <c r="F40" i="1"/>
  <c r="F24" i="1"/>
  <c r="F48" i="1"/>
  <c r="F54" i="1"/>
  <c r="F82" i="1"/>
  <c r="A9" i="1" l="1"/>
  <c r="A10" i="1" l="1"/>
  <c r="F80" i="1"/>
  <c r="F62" i="1"/>
  <c r="F70" i="1"/>
  <c r="F50" i="1"/>
  <c r="F76" i="1"/>
  <c r="F38" i="1"/>
  <c r="F52" i="1"/>
  <c r="F58" i="1"/>
  <c r="A11" i="1" l="1"/>
  <c r="A12" i="1" s="1"/>
  <c r="A13" i="1" s="1"/>
  <c r="A14" i="1" s="1"/>
  <c r="A22" i="1" l="1"/>
  <c r="A23" i="1" s="1"/>
  <c r="A24" i="1" s="1"/>
  <c r="A25" i="1" s="1"/>
  <c r="A26" i="1" s="1"/>
  <c r="A27" i="1" s="1"/>
  <c r="A28" i="1" s="1"/>
  <c r="F68" i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8" i="1" s="1"/>
  <c r="F106" i="1"/>
  <c r="F102" i="1"/>
  <c r="F100" i="1"/>
  <c r="F98" i="1"/>
  <c r="F96" i="1"/>
  <c r="F94" i="1"/>
  <c r="F92" i="1"/>
  <c r="F90" i="1"/>
  <c r="F88" i="1"/>
  <c r="F84" i="1"/>
  <c r="F66" i="1" l="1"/>
  <c r="F14" i="1" l="1"/>
  <c r="F1" i="1" l="1"/>
  <c r="F60" i="1" l="1"/>
  <c r="F72" i="1"/>
  <c r="F42" i="1" l="1"/>
  <c r="F46" i="1"/>
  <c r="F56" i="1"/>
  <c r="F22" i="1" l="1"/>
  <c r="F10" i="1"/>
  <c r="F74" i="1"/>
  <c r="F44" i="1"/>
  <c r="F64" i="1"/>
  <c r="F36" i="1"/>
  <c r="F34" i="1"/>
  <c r="F32" i="1"/>
  <c r="F30" i="1"/>
  <c r="F12" i="1"/>
  <c r="F8" i="1" l="1"/>
  <c r="F109" i="1" s="1"/>
</calcChain>
</file>

<file path=xl/sharedStrings.xml><?xml version="1.0" encoding="utf-8"?>
<sst xmlns="http://schemas.openxmlformats.org/spreadsheetml/2006/main" count="183" uniqueCount="106">
  <si>
    <t xml:space="preserve"> </t>
  </si>
  <si>
    <t>UNIT BID SHEET</t>
  </si>
  <si>
    <t>ITEM NO.</t>
  </si>
  <si>
    <t>DESCRIPTION</t>
  </si>
  <si>
    <t>BID UNIT</t>
  </si>
  <si>
    <t>BID UNIT PRICE</t>
  </si>
  <si>
    <t>BID AMOUNT</t>
  </si>
  <si>
    <t>Mobilization</t>
  </si>
  <si>
    <t>LS</t>
  </si>
  <si>
    <t>SY</t>
  </si>
  <si>
    <t>LF</t>
  </si>
  <si>
    <t>EA</t>
  </si>
  <si>
    <t xml:space="preserve">405A Tack </t>
  </si>
  <si>
    <t>GAL</t>
  </si>
  <si>
    <t>SF</t>
  </si>
  <si>
    <t>ALL ITEMS SHALL BE CONSIDERED IN-PLACE. PRICES SHALL INCLUDE ALL LABOR, EQUIPMENT,MATERIALS, AND REMOVALS AS REQUIRED FOR CONSTRUCTION OF THE REQUIRED WORK.</t>
  </si>
  <si>
    <t xml:space="preserve">COMPANY__________________________  SIGNATURE_________________________  DATE______________________________   </t>
  </si>
  <si>
    <t>Unclassified Excavation</t>
  </si>
  <si>
    <t>TON</t>
  </si>
  <si>
    <t>4" Solid White Traffic Stripe, Paint (Parking lot Stripe)</t>
  </si>
  <si>
    <t>Crushed Aggregate Base Course, Type B, Plant Mixed, 6.0" Compacted Thickness</t>
  </si>
  <si>
    <t>TYPE "B" Silt Fence (includes materials, installation, maintenance and removal)</t>
  </si>
  <si>
    <t xml:space="preserve">424A Superpave Bituminous Asphalt Wearing Surface Layer, 1/2" Maximum
Aggregate Size Mix, Esal Range C/D </t>
  </si>
  <si>
    <t>Asphalt Pavement Removal (FULL DEPTH) and Haul Off</t>
  </si>
  <si>
    <t>CY</t>
  </si>
  <si>
    <t xml:space="preserve">Borrow Material </t>
  </si>
  <si>
    <t xml:space="preserve">Grate Inlet (Complete in-Place) </t>
  </si>
  <si>
    <t xml:space="preserve">Concrete Curb Stops </t>
  </si>
  <si>
    <t>4" Solid Yellow Traffic Stripe, Paint (Parking lot Stripe)</t>
  </si>
  <si>
    <t>TN</t>
  </si>
  <si>
    <t>Plant Materials (1-Gal)</t>
  </si>
  <si>
    <t>Plant Materials (3-Gal)</t>
  </si>
  <si>
    <t xml:space="preserve">Seed (Bermuda Grass) </t>
  </si>
  <si>
    <t xml:space="preserve">Metal Landscape Edging </t>
  </si>
  <si>
    <t>Hardwood Mulch</t>
  </si>
  <si>
    <t>TONS</t>
  </si>
  <si>
    <t>Bermuda Sod (In-Place)</t>
  </si>
  <si>
    <t>1.0" Depth Asphalt Milling</t>
  </si>
  <si>
    <t xml:space="preserve">Slope Paved Headwall (18" Pipe) </t>
  </si>
  <si>
    <t>AC</t>
  </si>
  <si>
    <t>Parking Lot Light System, Inludes all incidentals,Complete In-Place</t>
  </si>
  <si>
    <t>Class 1 Rip Rap (In-Place)</t>
  </si>
  <si>
    <t>4" Solid Blue Traffic Stripe, Paint (Parking lot Stripe)</t>
  </si>
  <si>
    <t xml:space="preserve">Filter Fabric </t>
  </si>
  <si>
    <t xml:space="preserve">Seed and Straw Mat </t>
  </si>
  <si>
    <t>4" Thick Concrete Slope Paving (Includes all reinforcement, joints, weep holes, filter fabric, and miscellaneous items)</t>
  </si>
  <si>
    <t xml:space="preserve">Blue Handicap Markings, Paint </t>
  </si>
  <si>
    <t>White Traffic Control Markings</t>
  </si>
  <si>
    <t>Concrete Removal (FULL DEPTH) and Haul Off</t>
  </si>
  <si>
    <t>6" Thick Concrete Pad</t>
  </si>
  <si>
    <t>R1-1 Stop Sign and Post City Traffic Engineering Standards</t>
  </si>
  <si>
    <t>TOTAL BASE BID</t>
  </si>
  <si>
    <t>BASE BID QTY</t>
  </si>
  <si>
    <t>BID OPTION #1 QTY</t>
  </si>
  <si>
    <t xml:space="preserve">BID UNIT PRICE </t>
  </si>
  <si>
    <t>Clearing and Grubbing (Approx. 3 Acres)</t>
  </si>
  <si>
    <t>405A Tack</t>
  </si>
  <si>
    <t xml:space="preserve">TOTAL BID OPTION #1 </t>
  </si>
  <si>
    <t>Clearing and Grubbing (Approx. 10 Acres)</t>
  </si>
  <si>
    <t>BID OPTION #1</t>
  </si>
  <si>
    <t xml:space="preserve"> 18" HP Storm Pipe (Complete in-place, includes 57 Stone Backfill to Subgrade &amp; Fittings)</t>
  </si>
  <si>
    <t xml:space="preserve">15 Bike Loop Rack(Model 622BR275-2 or approved equal) </t>
  </si>
  <si>
    <t>Removable Bollard (Match Exitng Type)</t>
  </si>
  <si>
    <t>Slope Paved Headwall Removal</t>
  </si>
  <si>
    <t>Pipe Removal</t>
  </si>
  <si>
    <t>Top Soil from Stockpiles</t>
  </si>
  <si>
    <t>Under Cut</t>
  </si>
  <si>
    <t>No 2 Stone for Misc Use</t>
  </si>
  <si>
    <t>Ton</t>
  </si>
  <si>
    <t>DITTO LANDING EVENT SPACE PARKING LOT</t>
  </si>
  <si>
    <t>Project No. 71-26-SP36</t>
  </si>
  <si>
    <t>1-1</t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</si>
  <si>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</si>
  <si>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</si>
  <si>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</si>
  <si>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</si>
  <si>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</si>
  <si>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</si>
  <si>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</si>
  <si>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</si>
  <si>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</si>
  <si>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</si>
  <si>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</si>
  <si>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</si>
  <si>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</si>
  <si>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</si>
  <si>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</si>
  <si>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</si>
  <si>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</si>
  <si>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</si>
  <si>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 xml:space="preserve">424B Superpave Bituminous Asphalt Upper Binder Layer, 3/4" Maximum Aggregate Size Mix, Esal Range C/D </t>
  </si>
  <si>
    <t>Subgrade Scarification and Re-Compaction, 24" Deep</t>
  </si>
  <si>
    <t>1-20</t>
  </si>
  <si>
    <t>ATTACHMENT "A1"</t>
  </si>
  <si>
    <t>Wattle (includes materials, installation, maintaining and removal after completion of job)</t>
  </si>
  <si>
    <t>Parking Lot Light System, Includes all incidentals, Complete In-Place</t>
  </si>
  <si>
    <t>Light Pole Relocation, Complete In-Place</t>
  </si>
  <si>
    <t>Monument Sign, Includes all incidentals, Complete In-Place</t>
  </si>
  <si>
    <t>Monument Sign Lighting, Includes all incidentals, Complete In-Place</t>
  </si>
  <si>
    <t>Drystack Stone Retaining Wall, Includes all incidentals, Complete In-Place</t>
  </si>
  <si>
    <t>Plant Materials (Evergreen Trees, 6-8' B&amp;B)</t>
  </si>
  <si>
    <t>Plant Materials (Deciduous Trees, 1.5" Caliper Single &amp; Multitrunk, B&amp;B)</t>
  </si>
  <si>
    <t>Plant Materials (Trees, 2" Caliper, B&amp;B)</t>
  </si>
  <si>
    <t>424B Superpave Bituminous Asphalt Upper Binder Layer, 3/4" Maximum Aggregate Size Mix, Esal Range C/D</t>
  </si>
  <si>
    <t xml:space="preserve">424A Superpave Bituminous Asphalt Wearing Surface Layer, 1/2" Maximum Aggregate Size Mix, Esal Range C/D </t>
  </si>
  <si>
    <t xml:space="preserve">Irrigation, Includes all Incidentals, Complete In-Place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</si>
</sst>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m/dd/yy;@"/>
    <numFmt numFmtId="165" formatCode="0.0%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166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166" fontId="1" fillId="0" borderId="0" xfId="0" applyNumberFormat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top" wrapText="1"/>
    </xf>
    <xf numFmtId="16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center" vertical="top" wrapText="1"/>
    </xf>
    <xf numFmtId="165" fontId="1" fillId="0" borderId="0" xfId="0" applyNumberFormat="1" applyFont="1" applyAlignment="1">
      <alignment vertical="top" wrapText="1"/>
    </xf>
    <xf numFmtId="0" fontId="1" fillId="0" borderId="1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6" fontId="1" fillId="2" borderId="9" xfId="0" applyNumberFormat="1" applyFont="1" applyFill="1" applyBorder="1" applyAlignment="1">
      <alignment horizontal="center" vertical="center" wrapText="1"/>
    </xf>
    <xf numFmtId="166" fontId="1" fillId="2" borderId="3" xfId="0" applyNumberFormat="1" applyFont="1" applyFill="1" applyBorder="1" applyAlignment="1">
      <alignment horizontal="center" vertical="center" wrapText="1"/>
    </xf>
    <xf numFmtId="166" fontId="1" fillId="3" borderId="8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 wrapText="1"/>
    </xf>
    <xf numFmtId="166" fontId="1" fillId="3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166" fontId="1" fillId="0" borderId="6" xfId="0" applyNumberFormat="1" applyFont="1" applyBorder="1" applyAlignment="1">
      <alignment horizontal="left" vertical="center" wrapText="1"/>
    </xf>
    <xf numFmtId="166" fontId="1" fillId="0" borderId="4" xfId="0" applyNumberFormat="1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166" fontId="3" fillId="0" borderId="4" xfId="1" applyNumberFormat="1" applyFont="1" applyBorder="1" applyAlignment="1" applyProtection="1">
      <alignment horizontal="center"/>
    </xf>
    <xf numFmtId="0" fontId="5" fillId="0" borderId="4" xfId="0" applyFont="1" applyBorder="1"/>
    <xf numFmtId="166" fontId="3" fillId="3" borderId="4" xfId="1" applyNumberFormat="1" applyFont="1" applyFill="1" applyBorder="1" applyAlignment="1" applyProtection="1">
      <alignment horizontal="center"/>
    </xf>
    <xf numFmtId="0" fontId="3" fillId="0" borderId="4" xfId="0" applyFont="1" applyBorder="1" applyAlignment="1">
      <alignment wrapText="1"/>
    </xf>
    <xf numFmtId="166" fontId="3" fillId="0" borderId="4" xfId="1" applyNumberFormat="1" applyFont="1" applyBorder="1" applyAlignment="1" applyProtection="1">
      <alignment horizontal="center" vertical="center"/>
    </xf>
    <xf numFmtId="0" fontId="5" fillId="0" borderId="0" xfId="0" applyFont="1"/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166" fontId="3" fillId="4" borderId="4" xfId="1" applyNumberFormat="1" applyFont="1" applyFill="1" applyBorder="1" applyAlignment="1" applyProtection="1">
      <alignment horizontal="center" vertical="center"/>
      <protection locked="0"/>
    </xf>
    <xf numFmtId="166" fontId="3" fillId="4" borderId="4" xfId="1" applyNumberFormat="1" applyFont="1" applyFill="1" applyBorder="1" applyAlignment="1" applyProtection="1">
      <alignment horizontal="center"/>
      <protection locked="0"/>
    </xf>
    <xf numFmtId="3" fontId="3" fillId="0" borderId="4" xfId="0" applyNumberFormat="1" applyFont="1" applyBorder="1" applyAlignment="1">
      <alignment horizontal="center"/>
    </xf>
    <xf numFmtId="3" fontId="5" fillId="0" borderId="4" xfId="0" applyNumberFormat="1" applyFont="1" applyBorder="1"/>
    <xf numFmtId="3" fontId="3" fillId="0" borderId="4" xfId="0" applyNumberFormat="1" applyFont="1" applyBorder="1"/>
    <xf numFmtId="3" fontId="3" fillId="0" borderId="4" xfId="0" applyNumberFormat="1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166" fontId="1" fillId="2" borderId="13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3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6" fontId="3" fillId="0" borderId="10" xfId="1" applyNumberFormat="1" applyFont="1" applyBorder="1" applyAlignment="1" applyProtection="1">
      <alignment horizontal="center" vertical="center"/>
    </xf>
    <xf numFmtId="166" fontId="3" fillId="0" borderId="10" xfId="1" applyNumberFormat="1" applyFont="1" applyFill="1" applyBorder="1" applyAlignment="1" applyProtection="1">
      <alignment horizontal="center" vertical="center"/>
      <protection locked="0"/>
    </xf>
    <xf numFmtId="166" fontId="3" fillId="0" borderId="14" xfId="1" applyNumberFormat="1" applyFont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E0CD0-A147-41DF-A833-14B4ECE25F44}">
  <dimension ref="A1:G156"/>
  <sheetViews>
    <sheetView tabSelected="1" zoomScale="80" zoomScaleNormal="80" workbookViewId="0"/>
  </sheetViews>
  <sheetFormatPr defaultRowHeight="20.25" x14ac:dyDescent="0.25"/>
  <cols>
    <col min="1" max="1" width="15" style="4" bestFit="1" customWidth="1"/>
    <col min="2" max="2" width="76.140625" style="2" customWidth="1"/>
    <col min="3" max="3" width="17" style="1" customWidth="1"/>
    <col min="4" max="4" width="12.85546875" style="1" customWidth="1"/>
    <col min="5" max="5" width="24.140625" style="2" customWidth="1"/>
    <col min="6" max="6" width="27" style="2" customWidth="1"/>
    <col min="7" max="7" width="9.7109375" style="2" customWidth="1"/>
    <col min="8" max="8" width="16.42578125" customWidth="1"/>
    <col min="9" max="9" width="11.5703125" customWidth="1"/>
    <col min="10" max="10" width="18.7109375" customWidth="1"/>
    <col min="11" max="11" width="26.42578125" customWidth="1"/>
    <col min="12" max="12" width="9.7109375" customWidth="1"/>
    <col min="13" max="13" width="24.28515625" customWidth="1"/>
  </cols>
  <sheetData>
    <row r="1" spans="1:7" x14ac:dyDescent="0.25">
      <c r="B1" s="9" t="s">
        <v>93</v>
      </c>
      <c r="C1" s="9"/>
      <c r="F1" s="7">
        <f ca="1">TODAY()</f>
        <v>46161</v>
      </c>
      <c r="G1" s="7"/>
    </row>
    <row r="2" spans="1:7" x14ac:dyDescent="0.25">
      <c r="B2" s="9" t="s">
        <v>69</v>
      </c>
      <c r="C2" s="9"/>
    </row>
    <row r="3" spans="1:7" x14ac:dyDescent="0.25">
      <c r="B3" s="9" t="s">
        <v>70</v>
      </c>
      <c r="C3" s="9"/>
      <c r="E3" s="10"/>
    </row>
    <row r="4" spans="1:7" x14ac:dyDescent="0.25">
      <c r="B4" s="1"/>
      <c r="C4" s="9"/>
      <c r="E4" s="11" t="s">
        <v>0</v>
      </c>
    </row>
    <row r="5" spans="1:7" x14ac:dyDescent="0.25">
      <c r="B5" s="9" t="s">
        <v>1</v>
      </c>
    </row>
    <row r="6" spans="1:7" ht="21" thickBot="1" x14ac:dyDescent="0.3">
      <c r="A6" s="12"/>
      <c r="B6" s="12"/>
      <c r="C6" s="12"/>
      <c r="D6" s="12"/>
      <c r="E6" s="12"/>
      <c r="F6" s="12"/>
      <c r="G6" s="4"/>
    </row>
    <row r="7" spans="1:7" ht="41.25" thickBot="1" x14ac:dyDescent="0.3">
      <c r="A7" s="13" t="s">
        <v>2</v>
      </c>
      <c r="B7" s="14" t="s">
        <v>3</v>
      </c>
      <c r="C7" s="15" t="s">
        <v>52</v>
      </c>
      <c r="D7" s="16" t="s">
        <v>4</v>
      </c>
      <c r="E7" s="17" t="s">
        <v>5</v>
      </c>
      <c r="F7" s="18" t="s">
        <v>6</v>
      </c>
      <c r="G7" s="8"/>
    </row>
    <row r="8" spans="1:7" x14ac:dyDescent="0.25">
      <c r="A8" s="20">
        <f ca="1">IF(ISNUMBER(OFFSET(A8,-1,0)),"",MAX($A$1:OFFSET(A8,-1,0))+1)</f>
        <v>1</v>
      </c>
      <c r="B8" s="21" t="s">
        <v>7</v>
      </c>
      <c r="C8" s="22">
        <v>1</v>
      </c>
      <c r="D8" s="20" t="s">
        <v>8</v>
      </c>
      <c r="E8" s="3"/>
      <c r="F8" s="23">
        <f>E8*C8</f>
        <v>0</v>
      </c>
      <c r="G8" s="8"/>
    </row>
    <row r="9" spans="1:7" x14ac:dyDescent="0.25">
      <c r="A9" s="20" t="str">
        <f ca="1">IF(ISNUMBER(OFFSET(A9,-1,0)),"",MAX($A$1:OFFSET(A9,-1,0))+1)</f>
        <v/>
      </c>
      <c r="B9" s="21"/>
      <c r="C9" s="22"/>
      <c r="D9" s="20"/>
      <c r="E9" s="24"/>
      <c r="F9" s="23"/>
      <c r="G9" s="8"/>
    </row>
    <row r="10" spans="1:7" x14ac:dyDescent="0.25">
      <c r="A10" s="20">
        <f ca="1">IF(ISNUMBER(OFFSET(A10,-1,0)),"",MAX($A$1:OFFSET(A10,-1,0))+1)</f>
        <v>2</v>
      </c>
      <c r="B10" s="21" t="s">
        <v>58</v>
      </c>
      <c r="C10" s="22">
        <v>1</v>
      </c>
      <c r="D10" s="20" t="s">
        <v>8</v>
      </c>
      <c r="E10" s="3"/>
      <c r="F10" s="23">
        <f>E10*C10</f>
        <v>0</v>
      </c>
      <c r="G10" s="8"/>
    </row>
    <row r="11" spans="1:7" x14ac:dyDescent="0.25">
      <c r="A11" s="20" t="str">
        <f ca="1">IF(ISNUMBER(OFFSET(A11,-1,0)),"",MAX($A$1:OFFSET(A11,-1,0))+1)</f>
        <v/>
      </c>
      <c r="B11" s="21"/>
      <c r="C11" s="22"/>
      <c r="D11" s="20"/>
      <c r="E11" s="24"/>
      <c r="F11" s="23"/>
      <c r="G11" s="8"/>
    </row>
    <row r="12" spans="1:7" x14ac:dyDescent="0.25">
      <c r="A12" s="20">
        <f ca="1">IF(ISNUMBER(OFFSET(A12,-1,0)),"",MAX($A$1:OFFSET(A12,-1,0))+1)</f>
        <v>3</v>
      </c>
      <c r="B12" s="21" t="s">
        <v>17</v>
      </c>
      <c r="C12" s="22">
        <v>48585</v>
      </c>
      <c r="D12" s="20" t="s">
        <v>24</v>
      </c>
      <c r="E12" s="3"/>
      <c r="F12" s="23">
        <f>E12*C12</f>
        <v>0</v>
      </c>
      <c r="G12" s="8"/>
    </row>
    <row r="13" spans="1:7" x14ac:dyDescent="0.25">
      <c r="A13" s="20" t="str">
        <f ca="1">IF(ISNUMBER(OFFSET(A13,-1,0)),"",MAX($A$1:OFFSET(A13,-1,0))+1)</f>
        <v/>
      </c>
      <c r="B13" s="21"/>
      <c r="C13" s="22"/>
      <c r="D13" s="20"/>
      <c r="E13" s="24"/>
      <c r="F13" s="23"/>
      <c r="G13" s="8"/>
    </row>
    <row r="14" spans="1:7" x14ac:dyDescent="0.25">
      <c r="A14" s="20">
        <f ca="1">IF(ISNUMBER(OFFSET(A14,-1,0)),"",MAX($A$1:OFFSET(A14,-1,0))+1)</f>
        <v>4</v>
      </c>
      <c r="B14" s="21" t="s">
        <v>25</v>
      </c>
      <c r="C14" s="22">
        <v>4850</v>
      </c>
      <c r="D14" s="20" t="s">
        <v>24</v>
      </c>
      <c r="E14" s="3"/>
      <c r="F14" s="23">
        <f>E14*C14</f>
        <v>0</v>
      </c>
      <c r="G14" s="8"/>
    </row>
    <row r="15" spans="1:7" x14ac:dyDescent="0.25">
      <c r="A15" s="20"/>
      <c r="B15" s="21"/>
      <c r="C15" s="22"/>
      <c r="D15" s="20"/>
      <c r="E15" s="19"/>
      <c r="F15" s="23"/>
      <c r="G15" s="8"/>
    </row>
    <row r="16" spans="1:7" x14ac:dyDescent="0.25">
      <c r="A16" s="20">
        <v>5</v>
      </c>
      <c r="B16" s="21" t="s">
        <v>65</v>
      </c>
      <c r="C16" s="22">
        <v>1733</v>
      </c>
      <c r="D16" s="20" t="s">
        <v>24</v>
      </c>
      <c r="E16" s="3"/>
      <c r="F16" s="23">
        <f>E16*C16</f>
        <v>0</v>
      </c>
      <c r="G16" s="8"/>
    </row>
    <row r="17" spans="1:7" x14ac:dyDescent="0.25">
      <c r="A17" s="20"/>
      <c r="B17" s="21"/>
      <c r="C17" s="22"/>
      <c r="D17" s="20"/>
      <c r="E17" s="19"/>
      <c r="F17" s="23"/>
      <c r="G17" s="8"/>
    </row>
    <row r="18" spans="1:7" x14ac:dyDescent="0.25">
      <c r="A18" s="20">
        <v>6</v>
      </c>
      <c r="B18" s="21" t="s">
        <v>66</v>
      </c>
      <c r="C18" s="22">
        <v>2000</v>
      </c>
      <c r="D18" s="20" t="s">
        <v>24</v>
      </c>
      <c r="E18" s="3"/>
      <c r="F18" s="23">
        <f>E18*C18</f>
        <v>0</v>
      </c>
      <c r="G18" s="8"/>
    </row>
    <row r="19" spans="1:7" x14ac:dyDescent="0.25">
      <c r="A19" s="20"/>
      <c r="B19" s="21"/>
      <c r="C19" s="22"/>
      <c r="D19" s="20"/>
      <c r="E19" s="19"/>
      <c r="F19" s="23"/>
      <c r="G19" s="8"/>
    </row>
    <row r="20" spans="1:7" x14ac:dyDescent="0.25">
      <c r="A20" s="20">
        <v>7</v>
      </c>
      <c r="B20" s="21" t="s">
        <v>67</v>
      </c>
      <c r="C20" s="22">
        <v>4000</v>
      </c>
      <c r="D20" s="20" t="s">
        <v>68</v>
      </c>
      <c r="E20" s="3"/>
      <c r="F20" s="23">
        <f>E20*C20</f>
        <v>0</v>
      </c>
      <c r="G20" s="8"/>
    </row>
    <row r="21" spans="1:7" x14ac:dyDescent="0.25">
      <c r="A21" s="20"/>
      <c r="B21" s="21"/>
      <c r="C21" s="22"/>
      <c r="D21" s="20"/>
      <c r="E21" s="19"/>
      <c r="F21" s="23"/>
      <c r="G21" s="8"/>
    </row>
    <row r="22" spans="1:7" ht="40.5" x14ac:dyDescent="0.25">
      <c r="A22" s="20">
        <f ca="1">IF(ISNUMBER(OFFSET(A22,-1,0)),"",MAX($A$1:OFFSET(A22,-1,0))+1)</f>
        <v>8</v>
      </c>
      <c r="B22" s="21" t="s">
        <v>23</v>
      </c>
      <c r="C22" s="22">
        <v>502</v>
      </c>
      <c r="D22" s="20" t="s">
        <v>9</v>
      </c>
      <c r="E22" s="3"/>
      <c r="F22" s="23">
        <f>E22*C22</f>
        <v>0</v>
      </c>
      <c r="G22" s="8"/>
    </row>
    <row r="23" spans="1:7" x14ac:dyDescent="0.25">
      <c r="A23" s="20" t="str">
        <f ca="1">IF(ISNUMBER(OFFSET(A23,-1,0)),"",MAX($A$1:OFFSET(A23,-1,0))+1)</f>
        <v/>
      </c>
      <c r="B23" s="21"/>
      <c r="C23" s="22"/>
      <c r="D23" s="20"/>
      <c r="E23" s="24"/>
      <c r="F23" s="23"/>
      <c r="G23" s="8"/>
    </row>
    <row r="24" spans="1:7" x14ac:dyDescent="0.25">
      <c r="A24" s="20">
        <f ca="1">IF(ISNUMBER(OFFSET(A24,-1,0)),"",MAX($A$1:OFFSET(A24,-1,0))+1)</f>
        <v>9</v>
      </c>
      <c r="B24" s="21" t="s">
        <v>48</v>
      </c>
      <c r="C24" s="22">
        <v>13</v>
      </c>
      <c r="D24" s="20" t="s">
        <v>9</v>
      </c>
      <c r="E24" s="3"/>
      <c r="F24" s="23">
        <f t="shared" ref="F24" si="0">E24*C24</f>
        <v>0</v>
      </c>
      <c r="G24" s="8"/>
    </row>
    <row r="25" spans="1:7" x14ac:dyDescent="0.25">
      <c r="A25" s="20" t="str">
        <f ca="1">IF(ISNUMBER(OFFSET(A25,-1,0)),"",MAX($A$1:OFFSET(A25,-1,0))+1)</f>
        <v/>
      </c>
      <c r="B25" s="21"/>
      <c r="C25" s="22"/>
      <c r="D25" s="20"/>
      <c r="E25" s="24"/>
      <c r="F25" s="23"/>
      <c r="G25" s="8"/>
    </row>
    <row r="26" spans="1:7" x14ac:dyDescent="0.25">
      <c r="A26" s="20">
        <f ca="1">IF(ISNUMBER(OFFSET(A26,-1,0)),"",MAX($A$1:OFFSET(A26,-1,0))+1)</f>
        <v>10</v>
      </c>
      <c r="B26" s="21" t="s">
        <v>63</v>
      </c>
      <c r="C26" s="22">
        <v>4</v>
      </c>
      <c r="D26" s="20" t="s">
        <v>11</v>
      </c>
      <c r="E26" s="3"/>
      <c r="F26" s="23">
        <f t="shared" ref="F26" si="1">E26*C26</f>
        <v>0</v>
      </c>
      <c r="G26" s="8"/>
    </row>
    <row r="27" spans="1:7" x14ac:dyDescent="0.25">
      <c r="A27" s="20" t="str">
        <f ca="1">IF(ISNUMBER(OFFSET(A27,-1,0)),"",MAX($A$1:OFFSET(A27,-1,0))+1)</f>
        <v/>
      </c>
      <c r="B27" s="21"/>
      <c r="C27" s="22"/>
      <c r="D27" s="20"/>
      <c r="E27" s="24"/>
      <c r="F27" s="23"/>
      <c r="G27" s="8"/>
    </row>
    <row r="28" spans="1:7" x14ac:dyDescent="0.25">
      <c r="A28" s="20">
        <f ca="1">IF(ISNUMBER(OFFSET(A28,-1,0)),"",MAX($A$1:OFFSET(A28,-1,0))+1)</f>
        <v>11</v>
      </c>
      <c r="B28" s="21" t="s">
        <v>64</v>
      </c>
      <c r="C28" s="22">
        <v>30</v>
      </c>
      <c r="D28" s="20" t="s">
        <v>10</v>
      </c>
      <c r="E28" s="3"/>
      <c r="F28" s="23">
        <f t="shared" ref="F28" si="2">E28*C28</f>
        <v>0</v>
      </c>
      <c r="G28" s="8"/>
    </row>
    <row r="29" spans="1:7" x14ac:dyDescent="0.25">
      <c r="A29" s="20"/>
      <c r="B29" s="21"/>
      <c r="C29" s="22"/>
      <c r="D29" s="20"/>
      <c r="E29" s="24"/>
      <c r="F29" s="23"/>
      <c r="G29" s="8"/>
    </row>
    <row r="30" spans="1:7" ht="60.75" x14ac:dyDescent="0.25">
      <c r="A30" s="20">
        <f ca="1">IF(ISNUMBER(OFFSET(A30,-1,0)),"",MAX($A$1:OFFSET(A30,-1,0))+1)</f>
        <v>12</v>
      </c>
      <c r="B30" s="21" t="s">
        <v>104</v>
      </c>
      <c r="C30" s="22">
        <v>1622</v>
      </c>
      <c r="D30" s="20" t="s">
        <v>18</v>
      </c>
      <c r="E30" s="3"/>
      <c r="F30" s="23">
        <f>E30*C30</f>
        <v>0</v>
      </c>
      <c r="G30" s="8"/>
    </row>
    <row r="31" spans="1:7" x14ac:dyDescent="0.25">
      <c r="A31" s="20" t="str">
        <f ca="1">IF(ISNUMBER(OFFSET(A31,-1,0)),"",MAX($A$1:OFFSET(A31,-1,0))+1)</f>
        <v/>
      </c>
      <c r="B31" s="21"/>
      <c r="C31" s="22"/>
      <c r="D31" s="20"/>
      <c r="E31" s="24"/>
      <c r="F31" s="23"/>
      <c r="G31" s="8"/>
    </row>
    <row r="32" spans="1:7" ht="60.75" x14ac:dyDescent="0.25">
      <c r="A32" s="20">
        <f ca="1">IF(ISNUMBER(OFFSET(A32,-1,0)),"",MAX($A$1:OFFSET(A32,-1,0))+1)</f>
        <v>13</v>
      </c>
      <c r="B32" s="21" t="s">
        <v>90</v>
      </c>
      <c r="C32" s="22">
        <v>2552</v>
      </c>
      <c r="D32" s="20" t="s">
        <v>18</v>
      </c>
      <c r="E32" s="3"/>
      <c r="F32" s="23">
        <f>E32*C32</f>
        <v>0</v>
      </c>
      <c r="G32" s="8"/>
    </row>
    <row r="33" spans="1:7" x14ac:dyDescent="0.25">
      <c r="A33" s="20" t="str">
        <f ca="1">IF(ISNUMBER(OFFSET(A33,-1,0)),"",MAX($A$1:OFFSET(A33,-1,0))+1)</f>
        <v/>
      </c>
      <c r="B33" s="21"/>
      <c r="C33" s="22"/>
      <c r="D33" s="20"/>
      <c r="E33" s="24"/>
      <c r="F33" s="23"/>
      <c r="G33" s="8"/>
    </row>
    <row r="34" spans="1:7" ht="40.5" x14ac:dyDescent="0.25">
      <c r="A34" s="20">
        <f ca="1">IF(ISNUMBER(OFFSET(A34,-1,0)),"",MAX($A$1:OFFSET(A34,-1,0))+1)</f>
        <v>14</v>
      </c>
      <c r="B34" s="21" t="s">
        <v>20</v>
      </c>
      <c r="C34" s="22">
        <v>18226</v>
      </c>
      <c r="D34" s="20" t="s">
        <v>9</v>
      </c>
      <c r="E34" s="3"/>
      <c r="F34" s="23">
        <f>E34*C34</f>
        <v>0</v>
      </c>
      <c r="G34" s="8"/>
    </row>
    <row r="35" spans="1:7" x14ac:dyDescent="0.25">
      <c r="A35" s="20" t="str">
        <f ca="1">IF(ISNUMBER(OFFSET(A35,-1,0)),"",MAX($A$1:OFFSET(A35,-1,0))+1)</f>
        <v/>
      </c>
      <c r="B35" s="21"/>
      <c r="C35" s="22"/>
      <c r="D35" s="20"/>
      <c r="E35" s="24"/>
      <c r="F35" s="23"/>
      <c r="G35" s="8"/>
    </row>
    <row r="36" spans="1:7" x14ac:dyDescent="0.25">
      <c r="A36" s="20">
        <f ca="1">IF(ISNUMBER(OFFSET(A36,-1,0)),"",MAX($A$1:OFFSET(A36,-1,0))+1)</f>
        <v>15</v>
      </c>
      <c r="B36" s="21" t="s">
        <v>12</v>
      </c>
      <c r="C36" s="22">
        <v>1458</v>
      </c>
      <c r="D36" s="20" t="s">
        <v>13</v>
      </c>
      <c r="E36" s="3"/>
      <c r="F36" s="23">
        <f>E36*C36</f>
        <v>0</v>
      </c>
      <c r="G36" s="8"/>
    </row>
    <row r="37" spans="1:7" x14ac:dyDescent="0.25">
      <c r="A37" s="20" t="str">
        <f ca="1">IF(ISNUMBER(OFFSET(A37,-1,0)),"",MAX($A$1:OFFSET(A37,-1,0))+1)</f>
        <v/>
      </c>
      <c r="B37" s="21"/>
      <c r="C37" s="22"/>
      <c r="D37" s="20"/>
      <c r="E37" s="24"/>
      <c r="F37" s="23"/>
      <c r="G37" s="8"/>
    </row>
    <row r="38" spans="1:7" x14ac:dyDescent="0.25">
      <c r="A38" s="20">
        <f ca="1">IF(ISNUMBER(OFFSET(A38,-1,0)),"",MAX($A$1:OFFSET(A38,-1,0))+1)</f>
        <v>16</v>
      </c>
      <c r="B38" s="21" t="s">
        <v>37</v>
      </c>
      <c r="C38" s="22">
        <v>1010</v>
      </c>
      <c r="D38" s="20" t="s">
        <v>9</v>
      </c>
      <c r="E38" s="3"/>
      <c r="F38" s="23">
        <f t="shared" ref="F38:F40" si="3">E38*C38</f>
        <v>0</v>
      </c>
      <c r="G38" s="8"/>
    </row>
    <row r="39" spans="1:7" x14ac:dyDescent="0.25">
      <c r="A39" s="20" t="str">
        <f ca="1">IF(ISNUMBER(OFFSET(A39,-1,0)),"",MAX($A$1:OFFSET(A39,-1,0))+1)</f>
        <v/>
      </c>
      <c r="B39" s="21"/>
      <c r="C39" s="22"/>
      <c r="D39" s="20"/>
      <c r="E39" s="24"/>
      <c r="F39" s="23"/>
      <c r="G39" s="8"/>
    </row>
    <row r="40" spans="1:7" x14ac:dyDescent="0.25">
      <c r="A40" s="20">
        <f ca="1">IF(ISNUMBER(OFFSET(A40,-1,0)),"",MAX($A$1:OFFSET(A40,-1,0))+1)</f>
        <v>17</v>
      </c>
      <c r="B40" s="21" t="s">
        <v>49</v>
      </c>
      <c r="C40" s="22">
        <v>70</v>
      </c>
      <c r="D40" s="20" t="s">
        <v>9</v>
      </c>
      <c r="E40" s="3"/>
      <c r="F40" s="23">
        <f t="shared" si="3"/>
        <v>0</v>
      </c>
      <c r="G40" s="8"/>
    </row>
    <row r="41" spans="1:7" x14ac:dyDescent="0.25">
      <c r="A41" s="20" t="str">
        <f ca="1">IF(ISNUMBER(OFFSET(A41,-1,0)),"",MAX($A$1:OFFSET(A41,-1,0))+1)</f>
        <v/>
      </c>
      <c r="B41" s="21"/>
      <c r="C41" s="22"/>
      <c r="D41" s="20"/>
      <c r="E41" s="24"/>
      <c r="F41" s="23"/>
      <c r="G41" s="8"/>
    </row>
    <row r="42" spans="1:7" x14ac:dyDescent="0.25">
      <c r="A42" s="20">
        <f ca="1">IF(ISNUMBER(OFFSET(A42,-1,0)),"",MAX($A$1:OFFSET(A42,-1,0))+1)</f>
        <v>18</v>
      </c>
      <c r="B42" s="21" t="s">
        <v>27</v>
      </c>
      <c r="C42" s="22">
        <v>207</v>
      </c>
      <c r="D42" s="20" t="s">
        <v>11</v>
      </c>
      <c r="E42" s="3"/>
      <c r="F42" s="23">
        <f>E42*C42</f>
        <v>0</v>
      </c>
      <c r="G42" s="8"/>
    </row>
    <row r="43" spans="1:7" x14ac:dyDescent="0.25">
      <c r="A43" s="20" t="str">
        <f ca="1">IF(ISNUMBER(OFFSET(A43,-1,0)),"",MAX($A$1:OFFSET(A43,-1,0))+1)</f>
        <v/>
      </c>
      <c r="B43" s="21"/>
      <c r="C43" s="22"/>
      <c r="D43" s="20"/>
      <c r="E43" s="24"/>
      <c r="F43" s="23"/>
      <c r="G43" s="8"/>
    </row>
    <row r="44" spans="1:7" ht="40.5" x14ac:dyDescent="0.25">
      <c r="A44" s="20">
        <f ca="1">IF(ISNUMBER(OFFSET(A44,-1,0)),"",MAX($A$1:OFFSET(A44,-1,0))+1)</f>
        <v>19</v>
      </c>
      <c r="B44" s="21" t="s">
        <v>28</v>
      </c>
      <c r="C44" s="22">
        <v>1346</v>
      </c>
      <c r="D44" s="20" t="s">
        <v>10</v>
      </c>
      <c r="E44" s="3"/>
      <c r="F44" s="23">
        <f>E44*C44</f>
        <v>0</v>
      </c>
      <c r="G44" s="8"/>
    </row>
    <row r="45" spans="1:7" x14ac:dyDescent="0.25">
      <c r="A45" s="20" t="str">
        <f ca="1">IF(ISNUMBER(OFFSET(A45,-1,0)),"",MAX($A$1:OFFSET(A45,-1,0))+1)</f>
        <v/>
      </c>
      <c r="B45" s="21"/>
      <c r="C45" s="22"/>
      <c r="D45" s="20"/>
      <c r="E45" s="25"/>
      <c r="F45" s="23"/>
      <c r="G45" s="8"/>
    </row>
    <row r="46" spans="1:7" ht="40.5" x14ac:dyDescent="0.25">
      <c r="A46" s="20">
        <f ca="1">IF(ISNUMBER(OFFSET(A46,-1,0)),"",MAX($A$1:OFFSET(A46,-1,0))+1)</f>
        <v>20</v>
      </c>
      <c r="B46" s="21" t="s">
        <v>19</v>
      </c>
      <c r="C46" s="22">
        <v>8873</v>
      </c>
      <c r="D46" s="20" t="s">
        <v>10</v>
      </c>
      <c r="E46" s="3"/>
      <c r="F46" s="23">
        <f>C46*E46</f>
        <v>0</v>
      </c>
      <c r="G46" s="8"/>
    </row>
    <row r="47" spans="1:7" x14ac:dyDescent="0.25">
      <c r="A47" s="20" t="str">
        <f ca="1">IF(ISNUMBER(OFFSET(A47,-1,0)),"",MAX($A$1:OFFSET(A47,-1,0))+1)</f>
        <v/>
      </c>
      <c r="B47" s="21"/>
      <c r="C47" s="22"/>
      <c r="D47" s="20"/>
      <c r="E47" s="24"/>
      <c r="F47" s="23"/>
      <c r="G47" s="8"/>
    </row>
    <row r="48" spans="1:7" x14ac:dyDescent="0.25">
      <c r="A48" s="20">
        <f ca="1">IF(ISNUMBER(OFFSET(A48,-1,0)),"",MAX($A$1:OFFSET(A48,-1,0))+1)</f>
        <v>21</v>
      </c>
      <c r="B48" s="21" t="s">
        <v>47</v>
      </c>
      <c r="C48" s="22">
        <v>90</v>
      </c>
      <c r="D48" s="20" t="s">
        <v>14</v>
      </c>
      <c r="E48" s="3"/>
      <c r="F48" s="23">
        <f t="shared" ref="F48" si="4">C48*E48</f>
        <v>0</v>
      </c>
      <c r="G48" s="8"/>
    </row>
    <row r="49" spans="1:7" x14ac:dyDescent="0.25">
      <c r="A49" s="20" t="str">
        <f ca="1">IF(ISNUMBER(OFFSET(A49,-1,0)),"",MAX($A$1:OFFSET(A49,-1,0))+1)</f>
        <v/>
      </c>
      <c r="B49" s="21"/>
      <c r="C49" s="22"/>
      <c r="D49" s="20"/>
      <c r="E49" s="24"/>
      <c r="F49" s="23"/>
      <c r="G49" s="8"/>
    </row>
    <row r="50" spans="1:7" ht="40.5" x14ac:dyDescent="0.25">
      <c r="A50" s="20">
        <f ca="1">IF(ISNUMBER(OFFSET(A50,-1,0)),"",MAX($A$1:OFFSET(A50,-1,0))+1)</f>
        <v>22</v>
      </c>
      <c r="B50" s="21" t="s">
        <v>42</v>
      </c>
      <c r="C50" s="22">
        <v>270</v>
      </c>
      <c r="D50" s="20" t="s">
        <v>10</v>
      </c>
      <c r="E50" s="3"/>
      <c r="F50" s="23">
        <f t="shared" ref="F50" si="5">C50*E50</f>
        <v>0</v>
      </c>
      <c r="G50" s="8"/>
    </row>
    <row r="51" spans="1:7" x14ac:dyDescent="0.25">
      <c r="A51" s="20" t="str">
        <f ca="1">IF(ISNUMBER(OFFSET(A51,-1,0)),"",MAX($A$1:OFFSET(A51,-1,0))+1)</f>
        <v/>
      </c>
      <c r="B51" s="21"/>
      <c r="C51" s="22"/>
      <c r="D51" s="20"/>
      <c r="E51" s="24"/>
      <c r="F51" s="23"/>
      <c r="G51" s="8"/>
    </row>
    <row r="52" spans="1:7" x14ac:dyDescent="0.25">
      <c r="A52" s="20">
        <f ca="1">IF(ISNUMBER(OFFSET(A52,-1,0)),"",MAX($A$1:OFFSET(A52,-1,0))+1)</f>
        <v>23</v>
      </c>
      <c r="B52" s="21" t="s">
        <v>46</v>
      </c>
      <c r="C52" s="22">
        <v>110</v>
      </c>
      <c r="D52" s="20" t="s">
        <v>14</v>
      </c>
      <c r="E52" s="3"/>
      <c r="F52" s="23">
        <f t="shared" ref="F52:F54" si="6">C52*E52</f>
        <v>0</v>
      </c>
      <c r="G52" s="8"/>
    </row>
    <row r="53" spans="1:7" x14ac:dyDescent="0.25">
      <c r="A53" s="20" t="str">
        <f ca="1">IF(ISNUMBER(OFFSET(A53,-1,0)),"",MAX($A$1:OFFSET(A53,-1,0))+1)</f>
        <v/>
      </c>
      <c r="B53" s="21"/>
      <c r="C53" s="22"/>
      <c r="D53" s="20"/>
      <c r="E53" s="24"/>
      <c r="F53" s="23"/>
      <c r="G53" s="8"/>
    </row>
    <row r="54" spans="1:7" ht="40.5" x14ac:dyDescent="0.25">
      <c r="A54" s="20">
        <f ca="1">IF(ISNUMBER(OFFSET(A54,-1,0)),"",MAX($A$1:OFFSET(A54,-1,0))+1)</f>
        <v>24</v>
      </c>
      <c r="B54" s="21" t="s">
        <v>50</v>
      </c>
      <c r="C54" s="22">
        <v>2</v>
      </c>
      <c r="D54" s="20" t="s">
        <v>11</v>
      </c>
      <c r="E54" s="3"/>
      <c r="F54" s="23">
        <f t="shared" si="6"/>
        <v>0</v>
      </c>
      <c r="G54" s="8"/>
    </row>
    <row r="55" spans="1:7" x14ac:dyDescent="0.25">
      <c r="A55" s="20" t="str">
        <f ca="1">IF(ISNUMBER(OFFSET(A55,-1,0)),"",MAX($A$1:OFFSET(A55,-1,0))+1)</f>
        <v/>
      </c>
      <c r="B55" s="21"/>
      <c r="C55" s="22"/>
      <c r="D55" s="20"/>
      <c r="E55" s="24"/>
      <c r="F55" s="23"/>
      <c r="G55" s="8"/>
    </row>
    <row r="56" spans="1:7" ht="40.5" x14ac:dyDescent="0.25">
      <c r="A56" s="20">
        <f ca="1">IF(ISNUMBER(OFFSET(A56,-1,0)),"",MAX($A$1:OFFSET(A56,-1,0))+1)</f>
        <v>25</v>
      </c>
      <c r="B56" s="26" t="s">
        <v>60</v>
      </c>
      <c r="C56" s="22">
        <v>420</v>
      </c>
      <c r="D56" s="23" t="s">
        <v>10</v>
      </c>
      <c r="E56" s="3"/>
      <c r="F56" s="23">
        <f>C56*E56</f>
        <v>0</v>
      </c>
      <c r="G56" s="6"/>
    </row>
    <row r="57" spans="1:7" x14ac:dyDescent="0.25">
      <c r="A57" s="20" t="str">
        <f ca="1">IF(ISNUMBER(OFFSET(A57,-1,0)),"",MAX($A$1:OFFSET(A57,-1,0))+1)</f>
        <v/>
      </c>
      <c r="B57" s="26"/>
      <c r="C57" s="22"/>
      <c r="D57" s="23"/>
      <c r="E57" s="24"/>
      <c r="F57" s="23"/>
      <c r="G57" s="6"/>
    </row>
    <row r="58" spans="1:7" x14ac:dyDescent="0.25">
      <c r="A58" s="20">
        <f ca="1">IF(ISNUMBER(OFFSET(A58,-1,0)),"",MAX($A$1:OFFSET(A58,-1,0))+1)</f>
        <v>26</v>
      </c>
      <c r="B58" s="26" t="s">
        <v>38</v>
      </c>
      <c r="C58" s="22">
        <v>2</v>
      </c>
      <c r="D58" s="23" t="s">
        <v>11</v>
      </c>
      <c r="E58" s="3"/>
      <c r="F58" s="23">
        <f t="shared" ref="F58" si="7">C58*E58</f>
        <v>0</v>
      </c>
      <c r="G58" s="6"/>
    </row>
    <row r="59" spans="1:7" x14ac:dyDescent="0.25">
      <c r="A59" s="20" t="str">
        <f ca="1">IF(ISNUMBER(OFFSET(A59,-1,0)),"",MAX($A$1:OFFSET(A59,-1,0))+1)</f>
        <v/>
      </c>
      <c r="B59" s="26"/>
      <c r="C59" s="22"/>
      <c r="D59" s="23"/>
      <c r="E59" s="24"/>
      <c r="F59" s="23"/>
      <c r="G59" s="6"/>
    </row>
    <row r="60" spans="1:7" x14ac:dyDescent="0.25">
      <c r="A60" s="20">
        <f ca="1">IF(ISNUMBER(OFFSET(A60,-1,0)),"",MAX($A$1:OFFSET(A60,-1,0))+1)</f>
        <v>27</v>
      </c>
      <c r="B60" s="26" t="s">
        <v>26</v>
      </c>
      <c r="C60" s="22">
        <v>2</v>
      </c>
      <c r="D60" s="23" t="s">
        <v>11</v>
      </c>
      <c r="E60" s="3"/>
      <c r="F60" s="23">
        <f>C60*E60</f>
        <v>0</v>
      </c>
      <c r="G60" s="6"/>
    </row>
    <row r="61" spans="1:7" x14ac:dyDescent="0.25">
      <c r="A61" s="20" t="str">
        <f ca="1">IF(ISNUMBER(OFFSET(A61,-1,0)),"",MAX($A$1:OFFSET(A61,-1,0))+1)</f>
        <v/>
      </c>
      <c r="B61" s="26"/>
      <c r="C61" s="22"/>
      <c r="D61" s="23"/>
      <c r="E61" s="24"/>
      <c r="F61" s="23"/>
      <c r="G61" s="6"/>
    </row>
    <row r="62" spans="1:7" ht="60.75" x14ac:dyDescent="0.25">
      <c r="A62" s="20">
        <f ca="1">IF(ISNUMBER(OFFSET(A62,-1,0)),"",MAX($A$1:OFFSET(A62,-1,0))+1)</f>
        <v>28</v>
      </c>
      <c r="B62" s="26" t="s">
        <v>45</v>
      </c>
      <c r="C62" s="22">
        <v>300</v>
      </c>
      <c r="D62" s="23" t="s">
        <v>9</v>
      </c>
      <c r="E62" s="3"/>
      <c r="F62" s="23">
        <f t="shared" ref="F62" si="8">C62*E62</f>
        <v>0</v>
      </c>
      <c r="G62" s="6"/>
    </row>
    <row r="63" spans="1:7" x14ac:dyDescent="0.25">
      <c r="A63" s="20" t="str">
        <f ca="1">IF(ISNUMBER(OFFSET(A63,-1,0)),"",MAX($A$1:OFFSET(A63,-1,0))+1)</f>
        <v/>
      </c>
      <c r="B63" s="26"/>
      <c r="C63" s="22"/>
      <c r="D63" s="23"/>
      <c r="E63" s="24"/>
      <c r="F63" s="23"/>
      <c r="G63" s="6"/>
    </row>
    <row r="64" spans="1:7" x14ac:dyDescent="0.25">
      <c r="A64" s="20">
        <f ca="1">IF(ISNUMBER(OFFSET(A64,-1,0)),"",MAX($A$1:OFFSET(A64,-1,0))+1)</f>
        <v>29</v>
      </c>
      <c r="B64" s="21" t="s">
        <v>44</v>
      </c>
      <c r="C64" s="22">
        <v>2</v>
      </c>
      <c r="D64" s="20" t="s">
        <v>39</v>
      </c>
      <c r="E64" s="3"/>
      <c r="F64" s="23">
        <f>E64*C64</f>
        <v>0</v>
      </c>
      <c r="G64" s="8"/>
    </row>
    <row r="65" spans="1:7" x14ac:dyDescent="0.25">
      <c r="A65" s="20" t="str">
        <f ca="1">IF(ISNUMBER(OFFSET(A65,-1,0)),"",MAX($A$1:OFFSET(A65,-1,0))+1)</f>
        <v/>
      </c>
      <c r="B65" s="21"/>
      <c r="C65" s="22"/>
      <c r="D65" s="20"/>
      <c r="E65" s="24"/>
      <c r="F65" s="23"/>
      <c r="G65" s="8"/>
    </row>
    <row r="66" spans="1:7" x14ac:dyDescent="0.25">
      <c r="A66" s="20">
        <f ca="1">IF(ISNUMBER(OFFSET(A66,-1,0)),"",MAX($A$1:OFFSET(A66,-1,0))+1)</f>
        <v>30</v>
      </c>
      <c r="B66" s="21" t="s">
        <v>36</v>
      </c>
      <c r="C66" s="22">
        <v>7262</v>
      </c>
      <c r="D66" s="20" t="s">
        <v>9</v>
      </c>
      <c r="E66" s="3"/>
      <c r="F66" s="23">
        <f>E66*C66</f>
        <v>0</v>
      </c>
      <c r="G66" s="8"/>
    </row>
    <row r="67" spans="1:7" x14ac:dyDescent="0.25">
      <c r="A67" s="20" t="str">
        <f ca="1">IF(ISNUMBER(OFFSET(A67,-1,0)),"",MAX($A$1:OFFSET(A67,-1,0))+1)</f>
        <v/>
      </c>
      <c r="B67" s="21"/>
      <c r="C67" s="22"/>
      <c r="D67" s="20"/>
      <c r="E67" s="24"/>
      <c r="F67" s="23"/>
      <c r="G67" s="8"/>
    </row>
    <row r="68" spans="1:7" x14ac:dyDescent="0.25">
      <c r="A68" s="20">
        <f ca="1">IF(ISNUMBER(OFFSET(A68,-1,0)),"",MAX($A$1:OFFSET(A68,-1,0))+1)</f>
        <v>31</v>
      </c>
      <c r="B68" s="21" t="s">
        <v>41</v>
      </c>
      <c r="C68" s="22">
        <v>4000</v>
      </c>
      <c r="D68" s="20" t="s">
        <v>35</v>
      </c>
      <c r="E68" s="3"/>
      <c r="F68" s="23">
        <f t="shared" ref="F68:F70" si="9">E68*C68</f>
        <v>0</v>
      </c>
      <c r="G68" s="8"/>
    </row>
    <row r="69" spans="1:7" x14ac:dyDescent="0.25">
      <c r="A69" s="20" t="str">
        <f ca="1">IF(ISNUMBER(OFFSET(A69,-1,0)),"",MAX($A$1:OFFSET(A69,-1,0))+1)</f>
        <v/>
      </c>
      <c r="B69" s="21"/>
      <c r="C69" s="22"/>
      <c r="D69" s="20"/>
      <c r="E69" s="24"/>
      <c r="F69" s="23"/>
      <c r="G69" s="8"/>
    </row>
    <row r="70" spans="1:7" x14ac:dyDescent="0.25">
      <c r="A70" s="20">
        <f ca="1">IF(ISNUMBER(OFFSET(A70,-1,0)),"",MAX($A$1:OFFSET(A70,-1,0))+1)</f>
        <v>32</v>
      </c>
      <c r="B70" s="21" t="s">
        <v>43</v>
      </c>
      <c r="C70" s="22">
        <v>2800</v>
      </c>
      <c r="D70" s="20" t="s">
        <v>9</v>
      </c>
      <c r="E70" s="3"/>
      <c r="F70" s="23">
        <f t="shared" si="9"/>
        <v>0</v>
      </c>
      <c r="G70" s="8"/>
    </row>
    <row r="71" spans="1:7" x14ac:dyDescent="0.25">
      <c r="A71" s="20" t="str">
        <f ca="1">IF(ISNUMBER(OFFSET(A71,-1,0)),"",MAX($A$1:OFFSET(A71,-1,0))+1)</f>
        <v/>
      </c>
      <c r="B71" s="21"/>
      <c r="C71" s="22"/>
      <c r="D71" s="20"/>
      <c r="E71" s="24"/>
      <c r="F71" s="23"/>
      <c r="G71" s="8"/>
    </row>
    <row r="72" spans="1:7" ht="40.5" x14ac:dyDescent="0.25">
      <c r="A72" s="20">
        <f ca="1">IF(ISNUMBER(OFFSET(A72,-1,0)),"",MAX($A$1:OFFSET(A72,-1,0))+1)</f>
        <v>33</v>
      </c>
      <c r="B72" s="26" t="s">
        <v>94</v>
      </c>
      <c r="C72" s="22">
        <v>60</v>
      </c>
      <c r="D72" s="23" t="s">
        <v>10</v>
      </c>
      <c r="E72" s="3"/>
      <c r="F72" s="23">
        <f>E72*C72</f>
        <v>0</v>
      </c>
      <c r="G72" s="8"/>
    </row>
    <row r="73" spans="1:7" x14ac:dyDescent="0.25">
      <c r="A73" s="20" t="str">
        <f ca="1">IF(ISNUMBER(OFFSET(A73,-1,0)),"",MAX($A$1:OFFSET(A73,-1,0))+1)</f>
        <v/>
      </c>
      <c r="B73" s="26"/>
      <c r="C73" s="22"/>
      <c r="D73" s="23"/>
      <c r="E73" s="23"/>
      <c r="F73" s="23"/>
      <c r="G73" s="6"/>
    </row>
    <row r="74" spans="1:7" ht="40.5" x14ac:dyDescent="0.25">
      <c r="A74" s="20">
        <f ca="1">IF(ISNUMBER(OFFSET(A74,-1,0)),"",MAX($A$1:OFFSET(A74,-1,0))+1)</f>
        <v>34</v>
      </c>
      <c r="B74" s="26" t="s">
        <v>21</v>
      </c>
      <c r="C74" s="22">
        <v>4555</v>
      </c>
      <c r="D74" s="23" t="s">
        <v>10</v>
      </c>
      <c r="E74" s="3"/>
      <c r="F74" s="23">
        <f>E74*C74</f>
        <v>0</v>
      </c>
      <c r="G74" s="6"/>
    </row>
    <row r="75" spans="1:7" x14ac:dyDescent="0.25">
      <c r="A75" s="20" t="str">
        <f ca="1">IF(ISNUMBER(OFFSET(A75,-1,0)),"",MAX($A$1:OFFSET(A75,-1,0))+1)</f>
        <v/>
      </c>
      <c r="B75" s="26"/>
      <c r="C75" s="22"/>
      <c r="D75" s="23"/>
      <c r="E75" s="24"/>
      <c r="F75" s="23"/>
      <c r="G75" s="6"/>
    </row>
    <row r="76" spans="1:7" ht="40.5" x14ac:dyDescent="0.25">
      <c r="A76" s="20">
        <f ca="1">IF(ISNUMBER(OFFSET(A76,-1,0)),"",MAX($A$1:OFFSET(A76,-1,0))+1)</f>
        <v>35</v>
      </c>
      <c r="B76" s="26" t="s">
        <v>95</v>
      </c>
      <c r="C76" s="22">
        <v>1</v>
      </c>
      <c r="D76" s="23" t="s">
        <v>8</v>
      </c>
      <c r="E76" s="3"/>
      <c r="F76" s="23">
        <f t="shared" ref="F76:F82" si="10">E76*C76</f>
        <v>0</v>
      </c>
      <c r="G76" s="6"/>
    </row>
    <row r="77" spans="1:7" x14ac:dyDescent="0.25">
      <c r="A77" s="20" t="str">
        <f ca="1">IF(ISNUMBER(OFFSET(A77,-1,0)),"",MAX($A$1:OFFSET(A77,-1,0))+1)</f>
        <v/>
      </c>
      <c r="B77" s="26"/>
      <c r="C77" s="22"/>
      <c r="D77" s="23"/>
      <c r="E77" s="24"/>
      <c r="F77" s="23"/>
      <c r="G77" s="6"/>
    </row>
    <row r="78" spans="1:7" x14ac:dyDescent="0.25">
      <c r="A78" s="20">
        <f ca="1">IF(ISNUMBER(OFFSET(A78,-1,0)),"",MAX($A$1:OFFSET(A78,-1,0))+1)</f>
        <v>36</v>
      </c>
      <c r="B78" s="26" t="s">
        <v>96</v>
      </c>
      <c r="C78" s="22">
        <v>1</v>
      </c>
      <c r="D78" s="23" t="s">
        <v>8</v>
      </c>
      <c r="E78" s="3"/>
      <c r="F78" s="23">
        <f t="shared" si="10"/>
        <v>0</v>
      </c>
      <c r="G78" s="6"/>
    </row>
    <row r="79" spans="1:7" x14ac:dyDescent="0.25">
      <c r="A79" s="20" t="str">
        <f ca="1">IF(ISNUMBER(OFFSET(A79,-1,0)),"",MAX($A$1:OFFSET(A79,-1,0))+1)</f>
        <v/>
      </c>
      <c r="B79" s="26"/>
      <c r="C79" s="22"/>
      <c r="D79" s="23"/>
      <c r="E79" s="24"/>
      <c r="F79" s="23"/>
      <c r="G79" s="6"/>
    </row>
    <row r="80" spans="1:7" ht="40.5" x14ac:dyDescent="0.25">
      <c r="A80" s="20">
        <f ca="1">IF(ISNUMBER(OFFSET(A80,-1,0)),"",MAX($A$1:OFFSET(A80,-1,0))+1)</f>
        <v>37</v>
      </c>
      <c r="B80" s="26" t="s">
        <v>61</v>
      </c>
      <c r="C80" s="22">
        <v>2</v>
      </c>
      <c r="D80" s="23" t="s">
        <v>11</v>
      </c>
      <c r="E80" s="3"/>
      <c r="F80" s="23">
        <f t="shared" si="10"/>
        <v>0</v>
      </c>
      <c r="G80" s="6"/>
    </row>
    <row r="81" spans="1:7" x14ac:dyDescent="0.25">
      <c r="A81" s="20" t="str">
        <f ca="1">IF(ISNUMBER(OFFSET(A81,-1,0)),"",MAX($A$1:OFFSET(A81,-1,0))+1)</f>
        <v/>
      </c>
      <c r="B81" s="26"/>
      <c r="C81" s="22"/>
      <c r="D81" s="23"/>
      <c r="E81" s="24"/>
      <c r="F81" s="23"/>
      <c r="G81" s="6"/>
    </row>
    <row r="82" spans="1:7" x14ac:dyDescent="0.25">
      <c r="A82" s="20">
        <f ca="1">IF(ISNUMBER(OFFSET(A82,-1,0)),"",MAX($A$1:OFFSET(A82,-1,0))+1)</f>
        <v>38</v>
      </c>
      <c r="B82" s="26" t="s">
        <v>62</v>
      </c>
      <c r="C82" s="22">
        <v>2</v>
      </c>
      <c r="D82" s="23" t="s">
        <v>11</v>
      </c>
      <c r="E82" s="3"/>
      <c r="F82" s="23">
        <f t="shared" si="10"/>
        <v>0</v>
      </c>
      <c r="G82" s="6"/>
    </row>
    <row r="83" spans="1:7" x14ac:dyDescent="0.25">
      <c r="A83" s="20" t="str">
        <f ca="1">IF(ISNUMBER(OFFSET(A83,-1,0)),"",MAX($A$1:OFFSET(A83,-1,0))+1)</f>
        <v/>
      </c>
      <c r="B83" s="26"/>
      <c r="C83" s="22"/>
      <c r="D83" s="23"/>
      <c r="E83" s="24"/>
      <c r="F83" s="23"/>
      <c r="G83" s="6"/>
    </row>
    <row r="84" spans="1:7" ht="40.5" x14ac:dyDescent="0.25">
      <c r="A84" s="20">
        <f ca="1">IF(ISNUMBER(OFFSET(A84,-1,0)),"",MAX($A$1:OFFSET(A84,-1,0))+1)</f>
        <v>39</v>
      </c>
      <c r="B84" s="26" t="s">
        <v>97</v>
      </c>
      <c r="C84" s="22">
        <v>1</v>
      </c>
      <c r="D84" s="23" t="s">
        <v>11</v>
      </c>
      <c r="E84" s="3"/>
      <c r="F84" s="23">
        <f>E84*C84</f>
        <v>0</v>
      </c>
      <c r="G84" s="6"/>
    </row>
    <row r="85" spans="1:7" x14ac:dyDescent="0.25">
      <c r="A85" s="20" t="str">
        <f ca="1">IF(ISNUMBER(OFFSET(A85,-1,0)),"",MAX($A$1:OFFSET(A85,-1,0))+1)</f>
        <v/>
      </c>
      <c r="B85" s="26"/>
      <c r="C85" s="22"/>
      <c r="D85" s="23"/>
      <c r="E85" s="24"/>
      <c r="F85" s="23"/>
      <c r="G85" s="6"/>
    </row>
    <row r="86" spans="1:7" ht="40.5" x14ac:dyDescent="0.25">
      <c r="A86" s="20">
        <f ca="1">IF(ISNUMBER(OFFSET(A86,-1,0)),"",MAX($A$1:OFFSET(A86,-1,0))+1)</f>
        <v>40</v>
      </c>
      <c r="B86" s="26" t="s">
        <v>98</v>
      </c>
      <c r="C86" s="22">
        <v>1</v>
      </c>
      <c r="D86" s="23" t="s">
        <v>8</v>
      </c>
      <c r="E86" s="3"/>
      <c r="F86" s="23">
        <f t="shared" ref="F86" si="11">E86*C86</f>
        <v>0</v>
      </c>
      <c r="G86" s="6"/>
    </row>
    <row r="87" spans="1:7" x14ac:dyDescent="0.25">
      <c r="A87" s="20" t="str">
        <f ca="1">IF(ISNUMBER(OFFSET(A87,-1,0)),"",MAX($A$1:OFFSET(A87,-1,0))+1)</f>
        <v/>
      </c>
      <c r="B87" s="26"/>
      <c r="C87" s="22"/>
      <c r="D87" s="23"/>
      <c r="E87" s="24"/>
      <c r="F87" s="23"/>
      <c r="G87" s="6"/>
    </row>
    <row r="88" spans="1:7" ht="40.5" x14ac:dyDescent="0.25">
      <c r="A88" s="20">
        <f ca="1">IF(ISNUMBER(OFFSET(A88,-1,0)),"",MAX($A$1:OFFSET(A88,-1,0))+1)</f>
        <v>41</v>
      </c>
      <c r="B88" s="26" t="s">
        <v>99</v>
      </c>
      <c r="C88" s="22">
        <v>32</v>
      </c>
      <c r="D88" s="23" t="s">
        <v>29</v>
      </c>
      <c r="E88" s="3"/>
      <c r="F88" s="23">
        <f>E88*C88</f>
        <v>0</v>
      </c>
      <c r="G88" s="6"/>
    </row>
    <row r="89" spans="1:7" x14ac:dyDescent="0.25">
      <c r="A89" s="20" t="str">
        <f ca="1">IF(ISNUMBER(OFFSET(A89,-1,0)),"",MAX($A$1:OFFSET(A89,-1,0))+1)</f>
        <v/>
      </c>
      <c r="B89" s="26"/>
      <c r="C89" s="22"/>
      <c r="D89" s="23"/>
      <c r="E89" s="24"/>
      <c r="F89" s="23"/>
      <c r="G89" s="6"/>
    </row>
    <row r="90" spans="1:7" x14ac:dyDescent="0.25">
      <c r="A90" s="20">
        <f ca="1">IF(ISNUMBER(OFFSET(A90,-1,0)),"",MAX($A$1:OFFSET(A90,-1,0))+1)</f>
        <v>42</v>
      </c>
      <c r="B90" s="26" t="s">
        <v>30</v>
      </c>
      <c r="C90" s="22">
        <v>278</v>
      </c>
      <c r="D90" s="23" t="s">
        <v>11</v>
      </c>
      <c r="E90" s="3"/>
      <c r="F90" s="23">
        <f>E90*C90</f>
        <v>0</v>
      </c>
      <c r="G90" s="6"/>
    </row>
    <row r="91" spans="1:7" x14ac:dyDescent="0.25">
      <c r="A91" s="20" t="str">
        <f ca="1">IF(ISNUMBER(OFFSET(A91,-1,0)),"",MAX($A$1:OFFSET(A91,-1,0))+1)</f>
        <v/>
      </c>
      <c r="B91" s="26"/>
      <c r="C91" s="22"/>
      <c r="D91" s="23"/>
      <c r="E91" s="24"/>
      <c r="F91" s="23"/>
      <c r="G91" s="6"/>
    </row>
    <row r="92" spans="1:7" x14ac:dyDescent="0.25">
      <c r="A92" s="20">
        <f ca="1">IF(ISNUMBER(OFFSET(A92,-1,0)),"",MAX($A$1:OFFSET(A92,-1,0))+1)</f>
        <v>43</v>
      </c>
      <c r="B92" s="26" t="s">
        <v>31</v>
      </c>
      <c r="C92" s="22">
        <v>141</v>
      </c>
      <c r="D92" s="23" t="s">
        <v>11</v>
      </c>
      <c r="E92" s="3"/>
      <c r="F92" s="23">
        <f>E92*C92</f>
        <v>0</v>
      </c>
      <c r="G92" s="6"/>
    </row>
    <row r="93" spans="1:7" x14ac:dyDescent="0.25">
      <c r="A93" s="20" t="str">
        <f ca="1">IF(ISNUMBER(OFFSET(A93,-1,0)),"",MAX($A$1:OFFSET(A93,-1,0))+1)</f>
        <v/>
      </c>
      <c r="B93" s="26"/>
      <c r="C93" s="22"/>
      <c r="D93" s="23"/>
      <c r="E93" s="24"/>
      <c r="F93" s="23"/>
      <c r="G93" s="6"/>
    </row>
    <row r="94" spans="1:7" ht="40.5" x14ac:dyDescent="0.25">
      <c r="A94" s="20">
        <f ca="1">IF(ISNUMBER(OFFSET(A94,-1,0)),"",MAX($A$1:OFFSET(A94,-1,0))+1)</f>
        <v>44</v>
      </c>
      <c r="B94" s="26" t="s">
        <v>101</v>
      </c>
      <c r="C94" s="22">
        <v>43</v>
      </c>
      <c r="D94" s="23" t="s">
        <v>11</v>
      </c>
      <c r="E94" s="3"/>
      <c r="F94" s="23">
        <f>E94*C94</f>
        <v>0</v>
      </c>
      <c r="G94" s="6"/>
    </row>
    <row r="95" spans="1:7" x14ac:dyDescent="0.25">
      <c r="A95" s="20" t="str">
        <f ca="1">IF(ISNUMBER(OFFSET(A95,-1,0)),"",MAX($A$1:OFFSET(A95,-1,0))+1)</f>
        <v/>
      </c>
      <c r="B95" s="26"/>
      <c r="C95" s="22"/>
      <c r="D95" s="23"/>
      <c r="E95" s="24"/>
      <c r="F95" s="23"/>
      <c r="G95" s="6"/>
    </row>
    <row r="96" spans="1:7" x14ac:dyDescent="0.25">
      <c r="A96" s="20">
        <f ca="1">IF(ISNUMBER(OFFSET(A96,-1,0)),"",MAX($A$1:OFFSET(A96,-1,0))+1)</f>
        <v>45</v>
      </c>
      <c r="B96" s="26" t="s">
        <v>100</v>
      </c>
      <c r="C96" s="22">
        <v>53</v>
      </c>
      <c r="D96" s="23" t="s">
        <v>11</v>
      </c>
      <c r="E96" s="3"/>
      <c r="F96" s="23">
        <f>E96*C96</f>
        <v>0</v>
      </c>
      <c r="G96" s="6"/>
    </row>
    <row r="97" spans="1:7" x14ac:dyDescent="0.25">
      <c r="A97" s="20" t="str">
        <f ca="1">IF(ISNUMBER(OFFSET(A97,-1,0)),"",MAX($A$1:OFFSET(A97,-1,0))+1)</f>
        <v/>
      </c>
      <c r="B97" s="26"/>
      <c r="C97" s="22"/>
      <c r="D97" s="23"/>
      <c r="E97" s="24"/>
      <c r="F97" s="23"/>
      <c r="G97" s="6"/>
    </row>
    <row r="98" spans="1:7" x14ac:dyDescent="0.25">
      <c r="A98" s="20">
        <f ca="1">IF(ISNUMBER(OFFSET(A98,-1,0)),"",MAX($A$1:OFFSET(A98,-1,0))+1)</f>
        <v>46</v>
      </c>
      <c r="B98" s="26" t="s">
        <v>102</v>
      </c>
      <c r="C98" s="22">
        <v>77</v>
      </c>
      <c r="D98" s="23" t="s">
        <v>11</v>
      </c>
      <c r="E98" s="3"/>
      <c r="F98" s="23">
        <f>E98*C98</f>
        <v>0</v>
      </c>
      <c r="G98" s="6"/>
    </row>
    <row r="99" spans="1:7" x14ac:dyDescent="0.25">
      <c r="A99" s="20" t="str">
        <f ca="1">IF(ISNUMBER(OFFSET(A99,-1,0)),"",MAX($A$1:OFFSET(A99,-1,0))+1)</f>
        <v/>
      </c>
      <c r="B99" s="26"/>
      <c r="C99" s="22"/>
      <c r="D99" s="23"/>
      <c r="E99" s="24"/>
      <c r="F99" s="23"/>
      <c r="G99" s="6"/>
    </row>
    <row r="100" spans="1:7" x14ac:dyDescent="0.25">
      <c r="A100" s="20">
        <f ca="1">IF(ISNUMBER(OFFSET(A100,-1,0)),"",MAX($A$1:OFFSET(A100,-1,0))+1)</f>
        <v>47</v>
      </c>
      <c r="B100" s="26" t="s">
        <v>32</v>
      </c>
      <c r="C100" s="22">
        <v>287347</v>
      </c>
      <c r="D100" s="23" t="s">
        <v>14</v>
      </c>
      <c r="E100" s="3"/>
      <c r="F100" s="23">
        <f>E100*C100</f>
        <v>0</v>
      </c>
      <c r="G100" s="6"/>
    </row>
    <row r="101" spans="1:7" x14ac:dyDescent="0.25">
      <c r="A101" s="20" t="str">
        <f ca="1">IF(ISNUMBER(OFFSET(A101,-1,0)),"",MAX($A$1:OFFSET(A101,-1,0))+1)</f>
        <v/>
      </c>
      <c r="B101" s="26"/>
      <c r="C101" s="22"/>
      <c r="D101" s="23"/>
      <c r="E101" s="24"/>
      <c r="F101" s="23"/>
      <c r="G101" s="6"/>
    </row>
    <row r="102" spans="1:7" x14ac:dyDescent="0.25">
      <c r="A102" s="20">
        <f ca="1">IF(ISNUMBER(OFFSET(A102,-1,0)),"",MAX($A$1:OFFSET(A102,-1,0))+1)</f>
        <v>48</v>
      </c>
      <c r="B102" s="26" t="s">
        <v>33</v>
      </c>
      <c r="C102" s="22">
        <v>691</v>
      </c>
      <c r="D102" s="23" t="s">
        <v>10</v>
      </c>
      <c r="E102" s="3"/>
      <c r="F102" s="23">
        <f>E102*C102</f>
        <v>0</v>
      </c>
      <c r="G102" s="6"/>
    </row>
    <row r="103" spans="1:7" x14ac:dyDescent="0.25">
      <c r="A103" s="20" t="str">
        <f ca="1">IF(ISNUMBER(OFFSET(A103,-1,0)),"",MAX($A$1:OFFSET(A103,-1,0))+1)</f>
        <v/>
      </c>
      <c r="B103" s="26"/>
      <c r="C103" s="22"/>
      <c r="D103" s="23"/>
      <c r="E103" s="24"/>
      <c r="F103" s="23"/>
      <c r="G103" s="6"/>
    </row>
    <row r="104" spans="1:7" ht="40.5" x14ac:dyDescent="0.25">
      <c r="A104" s="20">
        <f ca="1">IF(ISNUMBER(OFFSET(A104,-1,0)),"",MAX($A$1:OFFSET(A104,-1,0))+1)</f>
        <v>49</v>
      </c>
      <c r="B104" s="26" t="s">
        <v>105</v>
      </c>
      <c r="C104" s="22">
        <v>1</v>
      </c>
      <c r="D104" s="23" t="s">
        <v>8</v>
      </c>
      <c r="E104" s="3"/>
      <c r="F104" s="23">
        <f t="shared" ref="F104" si="12">E104*C104</f>
        <v>0</v>
      </c>
      <c r="G104" s="6"/>
    </row>
    <row r="105" spans="1:7" x14ac:dyDescent="0.25">
      <c r="A105" s="20" t="str">
        <f ca="1">IF(ISNUMBER(OFFSET(A105,-1,0)),"",MAX($A$1:OFFSET(A105,-1,0))+1)</f>
        <v/>
      </c>
      <c r="B105" s="26"/>
      <c r="C105" s="27"/>
      <c r="D105" s="22"/>
      <c r="E105" s="24"/>
      <c r="F105" s="23"/>
      <c r="G105" s="6"/>
    </row>
    <row r="106" spans="1:7" x14ac:dyDescent="0.25">
      <c r="A106" s="20">
        <f ca="1">IF(ISNUMBER(OFFSET(A106,-1,0)),"",MAX($A$1:OFFSET(A106,-1,0))+1)</f>
        <v>50</v>
      </c>
      <c r="B106" s="27" t="s">
        <v>34</v>
      </c>
      <c r="C106" s="22">
        <v>135</v>
      </c>
      <c r="D106" s="23" t="s">
        <v>24</v>
      </c>
      <c r="E106" s="3"/>
      <c r="F106" s="23">
        <f>E106*C106</f>
        <v>0</v>
      </c>
      <c r="G106" s="6"/>
    </row>
    <row r="107" spans="1:7" x14ac:dyDescent="0.25">
      <c r="A107" s="20"/>
      <c r="B107" s="27"/>
      <c r="C107" s="22"/>
      <c r="D107" s="23"/>
      <c r="E107" s="23"/>
      <c r="F107" s="23"/>
      <c r="G107" s="6"/>
    </row>
    <row r="108" spans="1:7" ht="40.5" x14ac:dyDescent="0.25">
      <c r="A108" s="20">
        <f ca="1">IF(ISNUMBER(OFFSET(A108,-1,0)),"",MAX($A$1:OFFSET(A108,-1,0))+1)</f>
        <v>51</v>
      </c>
      <c r="B108" s="27" t="s">
        <v>91</v>
      </c>
      <c r="C108" s="22">
        <v>20533</v>
      </c>
      <c r="D108" s="23" t="s">
        <v>9</v>
      </c>
      <c r="E108" s="3"/>
      <c r="F108" s="23">
        <f>E108*C108</f>
        <v>0</v>
      </c>
      <c r="G108" s="6"/>
    </row>
    <row r="109" spans="1:7" ht="39.75" customHeight="1" thickBot="1" x14ac:dyDescent="0.3">
      <c r="B109" s="52" t="s">
        <v>51</v>
      </c>
      <c r="C109" s="39"/>
      <c r="D109" s="4"/>
      <c r="E109" s="40"/>
      <c r="F109" s="53">
        <f>SUM(F8:F108)</f>
        <v>0</v>
      </c>
      <c r="G109" s="8"/>
    </row>
    <row r="110" spans="1:7" ht="21" thickBot="1" x14ac:dyDescent="0.3">
      <c r="B110" s="4"/>
      <c r="C110" s="4"/>
      <c r="D110" s="4"/>
      <c r="E110" s="4"/>
      <c r="F110" s="4"/>
      <c r="G110" s="4"/>
    </row>
    <row r="111" spans="1:7" ht="61.5" customHeight="1" thickBot="1" x14ac:dyDescent="0.3">
      <c r="A111" s="13" t="s">
        <v>2</v>
      </c>
      <c r="B111" s="13" t="s">
        <v>59</v>
      </c>
      <c r="C111" s="28" t="s">
        <v>53</v>
      </c>
      <c r="D111" s="13" t="s">
        <v>4</v>
      </c>
      <c r="E111" s="13" t="s">
        <v>54</v>
      </c>
      <c r="F111" s="13" t="s">
        <v>6</v>
      </c>
      <c r="G111" s="4"/>
    </row>
    <row r="112" spans="1:7" x14ac:dyDescent="0.3">
      <c r="A112" s="41" t="s">
        <v>71</v>
      </c>
      <c r="B112" s="29" t="s">
        <v>7</v>
      </c>
      <c r="C112" s="48">
        <v>1</v>
      </c>
      <c r="D112" s="31" t="s">
        <v>8</v>
      </c>
      <c r="E112" s="46"/>
      <c r="F112" s="32">
        <f t="shared" ref="F112:F114" si="13">C112*E112</f>
        <v>0</v>
      </c>
    </row>
    <row r="113" spans="1:6" x14ac:dyDescent="0.3">
      <c r="A113" s="41"/>
      <c r="B113" s="29"/>
      <c r="C113" s="48"/>
      <c r="D113" s="30"/>
      <c r="E113" s="29"/>
      <c r="F113" s="32"/>
    </row>
    <row r="114" spans="1:6" x14ac:dyDescent="0.3">
      <c r="A114" s="42" t="s">
        <v>72</v>
      </c>
      <c r="B114" s="29" t="s">
        <v>55</v>
      </c>
      <c r="C114" s="48">
        <v>1</v>
      </c>
      <c r="D114" s="30" t="s">
        <v>8</v>
      </c>
      <c r="E114" s="47"/>
      <c r="F114" s="32">
        <f t="shared" si="13"/>
        <v>0</v>
      </c>
    </row>
    <row r="115" spans="1:6" x14ac:dyDescent="0.3">
      <c r="A115" s="42"/>
      <c r="B115" s="33"/>
      <c r="C115" s="49"/>
      <c r="D115" s="33"/>
      <c r="E115" s="33"/>
      <c r="F115" s="32"/>
    </row>
    <row r="116" spans="1:6" x14ac:dyDescent="0.3">
      <c r="A116" s="42" t="s">
        <v>73</v>
      </c>
      <c r="B116" s="29" t="s">
        <v>17</v>
      </c>
      <c r="C116" s="48">
        <v>2057</v>
      </c>
      <c r="D116" s="30" t="s">
        <v>24</v>
      </c>
      <c r="E116" s="47"/>
      <c r="F116" s="32">
        <f>C116*E116</f>
        <v>0</v>
      </c>
    </row>
    <row r="117" spans="1:6" x14ac:dyDescent="0.3">
      <c r="A117" s="42"/>
      <c r="B117" s="33"/>
      <c r="C117" s="49"/>
      <c r="D117" s="33"/>
      <c r="E117" s="34"/>
      <c r="F117" s="32"/>
    </row>
    <row r="118" spans="1:6" x14ac:dyDescent="0.3">
      <c r="A118" s="42" t="s">
        <v>74</v>
      </c>
      <c r="B118" s="29" t="s">
        <v>25</v>
      </c>
      <c r="C118" s="48">
        <v>8600</v>
      </c>
      <c r="D118" s="30" t="s">
        <v>24</v>
      </c>
      <c r="E118" s="47"/>
      <c r="F118" s="32">
        <f t="shared" ref="F118:F148" si="14">C118*E118</f>
        <v>0</v>
      </c>
    </row>
    <row r="119" spans="1:6" x14ac:dyDescent="0.3">
      <c r="A119" s="42"/>
      <c r="B119" s="33"/>
      <c r="C119" s="49"/>
      <c r="D119" s="33"/>
      <c r="E119" s="34"/>
      <c r="F119" s="32"/>
    </row>
    <row r="120" spans="1:6" x14ac:dyDescent="0.3">
      <c r="A120" s="42" t="s">
        <v>75</v>
      </c>
      <c r="B120" s="21" t="s">
        <v>65</v>
      </c>
      <c r="C120" s="48">
        <v>423</v>
      </c>
      <c r="D120" s="30" t="s">
        <v>24</v>
      </c>
      <c r="E120" s="47"/>
      <c r="F120" s="32">
        <f t="shared" ref="F120" si="15">C120*E120</f>
        <v>0</v>
      </c>
    </row>
    <row r="121" spans="1:6" x14ac:dyDescent="0.3">
      <c r="A121" s="42"/>
      <c r="B121" s="29"/>
      <c r="C121" s="50"/>
      <c r="D121" s="29"/>
      <c r="E121" s="34"/>
      <c r="F121" s="32"/>
    </row>
    <row r="122" spans="1:6" ht="60.75" x14ac:dyDescent="0.3">
      <c r="A122" s="41" t="s">
        <v>76</v>
      </c>
      <c r="B122" s="35" t="s">
        <v>22</v>
      </c>
      <c r="C122" s="51">
        <v>433</v>
      </c>
      <c r="D122" s="31" t="s">
        <v>35</v>
      </c>
      <c r="E122" s="46"/>
      <c r="F122" s="36">
        <f t="shared" si="14"/>
        <v>0</v>
      </c>
    </row>
    <row r="123" spans="1:6" x14ac:dyDescent="0.3">
      <c r="A123" s="41"/>
      <c r="B123" s="29"/>
      <c r="C123" s="50"/>
      <c r="D123" s="29"/>
      <c r="E123" s="34"/>
      <c r="F123" s="32"/>
    </row>
    <row r="124" spans="1:6" ht="60.75" x14ac:dyDescent="0.3">
      <c r="A124" s="42" t="s">
        <v>77</v>
      </c>
      <c r="B124" s="35" t="s">
        <v>103</v>
      </c>
      <c r="C124" s="51">
        <v>794</v>
      </c>
      <c r="D124" s="31" t="s">
        <v>35</v>
      </c>
      <c r="E124" s="46"/>
      <c r="F124" s="36">
        <f t="shared" si="14"/>
        <v>0</v>
      </c>
    </row>
    <row r="125" spans="1:6" x14ac:dyDescent="0.3">
      <c r="A125" s="42"/>
      <c r="B125" s="33"/>
      <c r="C125" s="49"/>
      <c r="D125" s="33"/>
      <c r="E125" s="34"/>
      <c r="F125" s="32"/>
    </row>
    <row r="126" spans="1:6" ht="40.5" x14ac:dyDescent="0.3">
      <c r="A126" s="42" t="s">
        <v>78</v>
      </c>
      <c r="B126" s="35" t="s">
        <v>20</v>
      </c>
      <c r="C126" s="51">
        <v>5739</v>
      </c>
      <c r="D126" s="31" t="s">
        <v>9</v>
      </c>
      <c r="E126" s="46"/>
      <c r="F126" s="36">
        <f t="shared" si="14"/>
        <v>0</v>
      </c>
    </row>
    <row r="127" spans="1:6" x14ac:dyDescent="0.3">
      <c r="A127" s="42"/>
      <c r="B127" s="33"/>
      <c r="C127" s="49"/>
      <c r="D127" s="33"/>
      <c r="E127" s="34"/>
      <c r="F127" s="32"/>
    </row>
    <row r="128" spans="1:6" x14ac:dyDescent="0.3">
      <c r="A128" s="42" t="s">
        <v>79</v>
      </c>
      <c r="B128" s="29" t="s">
        <v>56</v>
      </c>
      <c r="C128" s="51">
        <v>535</v>
      </c>
      <c r="D128" s="31" t="s">
        <v>13</v>
      </c>
      <c r="E128" s="46"/>
      <c r="F128" s="36">
        <f t="shared" si="14"/>
        <v>0</v>
      </c>
    </row>
    <row r="129" spans="1:6" x14ac:dyDescent="0.3">
      <c r="A129" s="42"/>
      <c r="B129" s="33"/>
      <c r="C129" s="49"/>
      <c r="D129" s="33"/>
      <c r="E129" s="34"/>
      <c r="F129" s="32"/>
    </row>
    <row r="130" spans="1:6" x14ac:dyDescent="0.3">
      <c r="A130" s="41" t="s">
        <v>80</v>
      </c>
      <c r="B130" s="29" t="s">
        <v>27</v>
      </c>
      <c r="C130" s="51">
        <v>55</v>
      </c>
      <c r="D130" s="31" t="s">
        <v>11</v>
      </c>
      <c r="E130" s="46"/>
      <c r="F130" s="36">
        <f t="shared" si="14"/>
        <v>0</v>
      </c>
    </row>
    <row r="131" spans="1:6" x14ac:dyDescent="0.3">
      <c r="A131" s="41"/>
      <c r="B131" s="33"/>
      <c r="C131" s="49"/>
      <c r="D131" s="33"/>
      <c r="E131" s="34"/>
      <c r="F131" s="32"/>
    </row>
    <row r="132" spans="1:6" ht="40.5" x14ac:dyDescent="0.3">
      <c r="A132" s="42" t="s">
        <v>81</v>
      </c>
      <c r="B132" s="35" t="s">
        <v>28</v>
      </c>
      <c r="C132" s="51">
        <v>205</v>
      </c>
      <c r="D132" s="31" t="s">
        <v>10</v>
      </c>
      <c r="E132" s="46"/>
      <c r="F132" s="36">
        <f t="shared" si="14"/>
        <v>0</v>
      </c>
    </row>
    <row r="133" spans="1:6" x14ac:dyDescent="0.3">
      <c r="A133" s="42"/>
      <c r="B133" s="33"/>
      <c r="C133" s="49"/>
      <c r="D133" s="33"/>
      <c r="E133" s="34"/>
      <c r="F133" s="32"/>
    </row>
    <row r="134" spans="1:6" ht="40.5" x14ac:dyDescent="0.3">
      <c r="A134" s="42" t="s">
        <v>82</v>
      </c>
      <c r="B134" s="35" t="s">
        <v>19</v>
      </c>
      <c r="C134" s="51">
        <v>2699</v>
      </c>
      <c r="D134" s="31" t="s">
        <v>10</v>
      </c>
      <c r="E134" s="46"/>
      <c r="F134" s="36">
        <f t="shared" si="14"/>
        <v>0</v>
      </c>
    </row>
    <row r="135" spans="1:6" x14ac:dyDescent="0.3">
      <c r="A135" s="42"/>
      <c r="B135" s="33"/>
      <c r="C135" s="49"/>
      <c r="D135" s="33"/>
      <c r="E135" s="34"/>
      <c r="F135" s="32"/>
    </row>
    <row r="136" spans="1:6" x14ac:dyDescent="0.3">
      <c r="A136" s="42" t="s">
        <v>83</v>
      </c>
      <c r="B136" s="29" t="s">
        <v>47</v>
      </c>
      <c r="C136" s="51">
        <v>35</v>
      </c>
      <c r="D136" s="31" t="s">
        <v>14</v>
      </c>
      <c r="E136" s="46"/>
      <c r="F136" s="36">
        <f t="shared" si="14"/>
        <v>0</v>
      </c>
    </row>
    <row r="137" spans="1:6" x14ac:dyDescent="0.3">
      <c r="A137" s="42"/>
      <c r="B137" s="33"/>
      <c r="C137" s="49"/>
      <c r="D137" s="33"/>
      <c r="E137" s="34"/>
      <c r="F137" s="32"/>
    </row>
    <row r="138" spans="1:6" ht="40.5" x14ac:dyDescent="0.3">
      <c r="A138" s="41" t="s">
        <v>84</v>
      </c>
      <c r="B138" s="35" t="s">
        <v>50</v>
      </c>
      <c r="C138" s="51">
        <v>1</v>
      </c>
      <c r="D138" s="31" t="s">
        <v>11</v>
      </c>
      <c r="E138" s="46"/>
      <c r="F138" s="36">
        <f t="shared" si="14"/>
        <v>0</v>
      </c>
    </row>
    <row r="139" spans="1:6" x14ac:dyDescent="0.3">
      <c r="A139" s="41"/>
      <c r="B139" s="33"/>
      <c r="C139" s="49"/>
      <c r="D139" s="33"/>
      <c r="E139" s="34"/>
      <c r="F139" s="32"/>
    </row>
    <row r="140" spans="1:6" x14ac:dyDescent="0.3">
      <c r="A140" s="42" t="s">
        <v>85</v>
      </c>
      <c r="B140" s="29" t="s">
        <v>36</v>
      </c>
      <c r="C140" s="51">
        <v>549</v>
      </c>
      <c r="D140" s="31" t="s">
        <v>9</v>
      </c>
      <c r="E140" s="46"/>
      <c r="F140" s="36">
        <f t="shared" si="14"/>
        <v>0</v>
      </c>
    </row>
    <row r="141" spans="1:6" x14ac:dyDescent="0.3">
      <c r="A141" s="42"/>
      <c r="B141" s="33"/>
      <c r="C141" s="49"/>
      <c r="D141" s="33"/>
      <c r="E141" s="34"/>
      <c r="F141" s="32"/>
    </row>
    <row r="142" spans="1:6" x14ac:dyDescent="0.3">
      <c r="A142" s="42" t="s">
        <v>86</v>
      </c>
      <c r="B142" s="29" t="s">
        <v>41</v>
      </c>
      <c r="C142" s="51">
        <v>1000</v>
      </c>
      <c r="D142" s="31" t="s">
        <v>35</v>
      </c>
      <c r="E142" s="46"/>
      <c r="F142" s="36">
        <f t="shared" si="14"/>
        <v>0</v>
      </c>
    </row>
    <row r="143" spans="1:6" x14ac:dyDescent="0.3">
      <c r="A143" s="42"/>
      <c r="B143" s="33"/>
      <c r="C143" s="49"/>
      <c r="D143" s="33"/>
      <c r="E143" s="34"/>
      <c r="F143" s="32"/>
    </row>
    <row r="144" spans="1:6" x14ac:dyDescent="0.3">
      <c r="A144" s="42" t="s">
        <v>87</v>
      </c>
      <c r="B144" s="29" t="s">
        <v>43</v>
      </c>
      <c r="C144" s="51">
        <v>800</v>
      </c>
      <c r="D144" s="31" t="s">
        <v>9</v>
      </c>
      <c r="E144" s="46"/>
      <c r="F144" s="36">
        <f t="shared" si="14"/>
        <v>0</v>
      </c>
    </row>
    <row r="145" spans="1:6" x14ac:dyDescent="0.3">
      <c r="A145" s="42"/>
      <c r="B145" s="33"/>
      <c r="C145" s="49"/>
      <c r="D145" s="33"/>
      <c r="E145" s="34"/>
      <c r="F145" s="32"/>
    </row>
    <row r="146" spans="1:6" ht="40.5" x14ac:dyDescent="0.3">
      <c r="A146" s="41" t="s">
        <v>88</v>
      </c>
      <c r="B146" s="35" t="s">
        <v>21</v>
      </c>
      <c r="C146" s="51">
        <v>315</v>
      </c>
      <c r="D146" s="31" t="s">
        <v>10</v>
      </c>
      <c r="E146" s="46"/>
      <c r="F146" s="36">
        <f t="shared" si="14"/>
        <v>0</v>
      </c>
    </row>
    <row r="147" spans="1:6" x14ac:dyDescent="0.3">
      <c r="A147" s="41"/>
      <c r="B147" s="33"/>
      <c r="C147" s="49"/>
      <c r="D147" s="33"/>
      <c r="E147" s="34"/>
      <c r="F147" s="32"/>
    </row>
    <row r="148" spans="1:6" ht="40.5" x14ac:dyDescent="0.3">
      <c r="A148" s="42" t="s">
        <v>89</v>
      </c>
      <c r="B148" s="35" t="s">
        <v>40</v>
      </c>
      <c r="C148" s="51">
        <v>1</v>
      </c>
      <c r="D148" s="31" t="s">
        <v>8</v>
      </c>
      <c r="E148" s="46"/>
      <c r="F148" s="36">
        <f t="shared" si="14"/>
        <v>0</v>
      </c>
    </row>
    <row r="149" spans="1:6" x14ac:dyDescent="0.3">
      <c r="A149" s="54"/>
      <c r="B149" s="55"/>
      <c r="C149" s="56"/>
      <c r="D149" s="57"/>
      <c r="E149" s="59"/>
      <c r="F149" s="58"/>
    </row>
    <row r="150" spans="1:6" ht="41.25" thickBot="1" x14ac:dyDescent="0.3">
      <c r="A150" s="42" t="s">
        <v>92</v>
      </c>
      <c r="B150" s="61" t="s">
        <v>91</v>
      </c>
      <c r="C150" s="51">
        <v>6172</v>
      </c>
      <c r="D150" s="31" t="s">
        <v>9</v>
      </c>
      <c r="E150" s="46"/>
      <c r="F150" s="60">
        <f>E150*C150</f>
        <v>0</v>
      </c>
    </row>
    <row r="151" spans="1:6" ht="64.5" customHeight="1" thickBot="1" x14ac:dyDescent="0.3">
      <c r="B151" s="43" t="s">
        <v>57</v>
      </c>
      <c r="C151" s="44"/>
      <c r="E151" s="45"/>
      <c r="F151" s="18">
        <f>SUM(F112:F150)</f>
        <v>0</v>
      </c>
    </row>
    <row r="152" spans="1:6" x14ac:dyDescent="0.3">
      <c r="B152" s="37"/>
    </row>
    <row r="153" spans="1:6" ht="21" thickBot="1" x14ac:dyDescent="0.35">
      <c r="B153" s="37"/>
    </row>
    <row r="154" spans="1:6" ht="102" thickBot="1" x14ac:dyDescent="0.3">
      <c r="B154" s="38" t="s">
        <v>15</v>
      </c>
    </row>
    <row r="155" spans="1:6" ht="21" thickBot="1" x14ac:dyDescent="0.3"/>
    <row r="156" spans="1:6" ht="87" customHeight="1" thickBot="1" x14ac:dyDescent="0.3">
      <c r="B156" s="5" t="s">
        <v>16</v>
      </c>
    </row>
  </sheetData>
  <sheetProtection algorithmName="SHA-512" hashValue="e+JoEueRWMymb8k2YlH/6qrL5YiO0rnxVxWYA8BeytbHNWjzpoRV3pWBY3aufKaPzXchnpfXy2p65fGKOxqFmw==" saltValue="T/GVhHNG4kqaio+FapRZsg==" spinCount="100000" sheet="1" objects="1" scenarios="1"/>
  <pageMargins left="0.7" right="0.7" top="0.75" bottom="0.75" header="0.3" footer="0.3"/>
  <pageSetup scale="70" fitToHeight="6" orientation="landscape" horizontalDpi="1200" verticalDpi="12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BASE BID</vt:lpstr>
      <vt:lpstr>'BASE BID'!Print_Area</vt:lpstr>
      <vt:lpstr>'BASE BID'!Print_Titles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Zachary H.</dc:creator>
  <cp:lastModifiedBy>Ridgeway, Mary</cp:lastModifiedBy>
  <cp:lastPrinted>2026-05-19T20:52:18Z</cp:lastPrinted>
  <dcterms:created xsi:type="dcterms:W3CDTF">2022-05-04T14:32:07Z</dcterms:created>
  <dcterms:modified xsi:type="dcterms:W3CDTF">2026-05-19T20:52:32Z</dcterms:modified>
</cp:coreProperties>
</file>