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ad\coh\Departments\engineering\Our Documents\PROJECTS\ACTIVE PROJECTS\SPECIAL PROJECTS\Intersection Improvements along Huntsville Northern Bypass and Memorial Pkwy\Construction\Bid\Construction documents\"/>
    </mc:Choice>
  </mc:AlternateContent>
  <xr:revisionPtr revIDLastSave="0" documentId="13_ncr:1_{3C36BC86-E4BF-4975-80D3-3CF4B0076773}" xr6:coauthVersionLast="47" xr6:coauthVersionMax="47" xr10:uidLastSave="{00000000-0000-0000-0000-000000000000}"/>
  <bookViews>
    <workbookView xWindow="-120" yWindow="-120" windowWidth="38640" windowHeight="15720" xr2:uid="{00000000-000D-0000-FFFF-FFFF00000000}"/>
  </bookViews>
  <sheets>
    <sheet name="BASE BID" sheetId="1" r:id="rId1"/>
  </sheets>
  <definedNames>
    <definedName name="_xlnm.Print_Area" localSheetId="0">'BASE BID'!$A$1:$G$408</definedName>
    <definedName name="_xlnm.Print_Titles" localSheetId="0">'BASE BID'!$1:$6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50" i="1" l="1"/>
  <c r="G252" i="1"/>
  <c r="G112" i="1"/>
  <c r="D54" i="1"/>
  <c r="G34" i="1"/>
  <c r="G42" i="1" l="1"/>
  <c r="G396" i="1"/>
  <c r="G394" i="1"/>
  <c r="G224" i="1"/>
  <c r="G222" i="1"/>
  <c r="G168" i="1"/>
  <c r="G170" i="1"/>
  <c r="G172" i="1"/>
  <c r="G174" i="1"/>
  <c r="G176" i="1"/>
  <c r="G178" i="1"/>
  <c r="G180" i="1"/>
  <c r="G182" i="1"/>
  <c r="G226" i="1"/>
  <c r="G220" i="1"/>
  <c r="G218" i="1"/>
  <c r="G216" i="1"/>
  <c r="G214" i="1"/>
  <c r="G212" i="1"/>
  <c r="G210" i="1"/>
  <c r="G208" i="1"/>
  <c r="G206" i="1"/>
  <c r="G204" i="1"/>
  <c r="G202" i="1"/>
  <c r="G200" i="1"/>
  <c r="G198" i="1"/>
  <c r="G196" i="1"/>
  <c r="G194" i="1"/>
  <c r="G192" i="1"/>
  <c r="G190" i="1"/>
  <c r="G188" i="1"/>
  <c r="G186" i="1"/>
  <c r="G184" i="1"/>
  <c r="G166" i="1"/>
  <c r="G164" i="1"/>
  <c r="G162" i="1"/>
  <c r="G160" i="1"/>
  <c r="G158" i="1"/>
  <c r="G156" i="1"/>
  <c r="G154" i="1"/>
  <c r="G152" i="1"/>
  <c r="G150" i="1"/>
  <c r="G148" i="1"/>
  <c r="G146" i="1"/>
  <c r="G144" i="1"/>
  <c r="G142" i="1"/>
  <c r="G140" i="1"/>
  <c r="G138" i="1"/>
  <c r="G136" i="1"/>
  <c r="G134" i="1"/>
  <c r="G132" i="1"/>
  <c r="G130" i="1"/>
  <c r="G128" i="1"/>
  <c r="G126" i="1"/>
  <c r="G124" i="1"/>
  <c r="G122" i="1"/>
  <c r="G120" i="1"/>
  <c r="G118" i="1"/>
  <c r="G116" i="1"/>
  <c r="G114" i="1"/>
  <c r="G110" i="1"/>
  <c r="G108" i="1"/>
  <c r="G106" i="1"/>
  <c r="G104" i="1"/>
  <c r="G102" i="1"/>
  <c r="G100" i="1"/>
  <c r="G98" i="1"/>
  <c r="G96" i="1"/>
  <c r="G94" i="1"/>
  <c r="G92" i="1"/>
  <c r="G90" i="1"/>
  <c r="G88" i="1"/>
  <c r="G86" i="1"/>
  <c r="G84" i="1"/>
  <c r="G82" i="1"/>
  <c r="G80" i="1"/>
  <c r="G78" i="1"/>
  <c r="G76" i="1"/>
  <c r="G74" i="1"/>
  <c r="G72" i="1"/>
  <c r="G70" i="1"/>
  <c r="G68" i="1"/>
  <c r="G66" i="1"/>
  <c r="G64" i="1"/>
  <c r="G62" i="1"/>
  <c r="G60" i="1"/>
  <c r="G58" i="1"/>
  <c r="G56" i="1"/>
  <c r="G54" i="1"/>
  <c r="G52" i="1"/>
  <c r="G50" i="1"/>
  <c r="G48" i="1"/>
  <c r="G46" i="1"/>
  <c r="G44" i="1"/>
  <c r="G40" i="1"/>
  <c r="G38" i="1"/>
  <c r="G36" i="1"/>
  <c r="G32" i="1"/>
  <c r="G30" i="1"/>
  <c r="G28" i="1"/>
  <c r="G26" i="1"/>
  <c r="G24" i="1"/>
  <c r="G22" i="1"/>
  <c r="G20" i="1"/>
  <c r="G18" i="1"/>
  <c r="G16" i="1"/>
  <c r="G14" i="1"/>
  <c r="G12" i="1"/>
  <c r="G232" i="1"/>
  <c r="G234" i="1"/>
  <c r="G236" i="1"/>
  <c r="G238" i="1"/>
  <c r="G240" i="1"/>
  <c r="G242" i="1"/>
  <c r="G244" i="1"/>
  <c r="G246" i="1"/>
  <c r="G248" i="1"/>
  <c r="G254" i="1"/>
  <c r="G256" i="1"/>
  <c r="G258" i="1"/>
  <c r="G260" i="1"/>
  <c r="G262" i="1"/>
  <c r="G264" i="1"/>
  <c r="G266" i="1"/>
  <c r="G268" i="1"/>
  <c r="G270" i="1"/>
  <c r="G272" i="1"/>
  <c r="G274" i="1"/>
  <c r="G276" i="1"/>
  <c r="G278" i="1"/>
  <c r="G280" i="1"/>
  <c r="G282" i="1"/>
  <c r="G284" i="1"/>
  <c r="G286" i="1"/>
  <c r="G288" i="1"/>
  <c r="G290" i="1"/>
  <c r="G292" i="1"/>
  <c r="G294" i="1"/>
  <c r="G296" i="1"/>
  <c r="G298" i="1"/>
  <c r="G300" i="1"/>
  <c r="G302" i="1"/>
  <c r="G304" i="1"/>
  <c r="G306" i="1"/>
  <c r="G308" i="1"/>
  <c r="G310" i="1"/>
  <c r="G312" i="1"/>
  <c r="G314" i="1"/>
  <c r="G316" i="1"/>
  <c r="G318" i="1"/>
  <c r="G320" i="1"/>
  <c r="G322" i="1"/>
  <c r="G324" i="1"/>
  <c r="G326" i="1"/>
  <c r="G328" i="1"/>
  <c r="G330" i="1"/>
  <c r="G332" i="1"/>
  <c r="G334" i="1"/>
  <c r="G336" i="1"/>
  <c r="G338" i="1"/>
  <c r="G340" i="1"/>
  <c r="G342" i="1"/>
  <c r="G344" i="1"/>
  <c r="G346" i="1"/>
  <c r="G348" i="1"/>
  <c r="G350" i="1"/>
  <c r="G352" i="1"/>
  <c r="G354" i="1"/>
  <c r="G356" i="1"/>
  <c r="G358" i="1"/>
  <c r="G360" i="1"/>
  <c r="G362" i="1"/>
  <c r="G364" i="1"/>
  <c r="G366" i="1"/>
  <c r="G368" i="1"/>
  <c r="G370" i="1"/>
  <c r="G372" i="1"/>
  <c r="G374" i="1"/>
  <c r="G376" i="1"/>
  <c r="G378" i="1"/>
  <c r="G380" i="1"/>
  <c r="G382" i="1"/>
  <c r="G384" i="1"/>
  <c r="G386" i="1"/>
  <c r="G388" i="1"/>
  <c r="G390" i="1"/>
  <c r="G392" i="1"/>
  <c r="G10" i="1"/>
  <c r="G398" i="1" l="1"/>
  <c r="G228" i="1"/>
  <c r="A12" i="1"/>
  <c r="A14" i="1" s="1"/>
  <c r="A16" i="1" s="1"/>
  <c r="A18" i="1" s="1"/>
  <c r="A20" i="1" s="1"/>
  <c r="A22" i="1" s="1"/>
  <c r="A24" i="1" s="1"/>
  <c r="A26" i="1" s="1"/>
  <c r="A28" i="1" s="1"/>
  <c r="A30" i="1" l="1"/>
  <c r="A32" i="1" s="1"/>
  <c r="A34" i="1" s="1"/>
  <c r="A36" i="1" s="1"/>
  <c r="A38" i="1" l="1"/>
  <c r="A40" i="1" s="1"/>
  <c r="A42" i="1" s="1"/>
  <c r="A44" i="1" s="1"/>
  <c r="A46" i="1" s="1"/>
  <c r="A48" i="1" s="1"/>
  <c r="A50" i="1" s="1"/>
  <c r="A52" i="1" s="1"/>
  <c r="A54" i="1" s="1"/>
  <c r="A56" i="1" s="1"/>
  <c r="A58" i="1" s="1"/>
  <c r="A60" i="1" s="1"/>
  <c r="A62" i="1" s="1"/>
  <c r="A64" i="1" s="1"/>
  <c r="A66" i="1" s="1"/>
  <c r="A68" i="1" s="1"/>
  <c r="A70" i="1" s="1"/>
  <c r="A72" i="1" s="1"/>
  <c r="A74" i="1" s="1"/>
  <c r="A76" i="1" s="1"/>
  <c r="A78" i="1" s="1"/>
  <c r="A80" i="1" s="1"/>
  <c r="A82" i="1" s="1"/>
  <c r="A84" i="1" s="1"/>
  <c r="A86" i="1" s="1"/>
  <c r="A88" i="1" s="1"/>
  <c r="A90" i="1" s="1"/>
  <c r="A92" i="1" s="1"/>
  <c r="A94" i="1" s="1"/>
  <c r="A96" i="1" s="1"/>
  <c r="A98" i="1" s="1"/>
  <c r="A100" i="1" s="1"/>
  <c r="A102" i="1" s="1"/>
  <c r="A104" i="1" s="1"/>
  <c r="A106" i="1" s="1"/>
  <c r="A108" i="1" s="1"/>
  <c r="A110" i="1" s="1"/>
  <c r="G1" i="1"/>
  <c r="A112" i="1" l="1"/>
  <c r="A114" i="1" s="1"/>
  <c r="A116" i="1" s="1"/>
  <c r="A118" i="1" s="1"/>
  <c r="A120" i="1" s="1"/>
  <c r="A122" i="1" s="1"/>
  <c r="A124" i="1" s="1"/>
  <c r="A126" i="1" s="1"/>
  <c r="A128" i="1" s="1"/>
  <c r="A130" i="1" s="1"/>
  <c r="A132" i="1" s="1"/>
  <c r="A134" i="1" s="1"/>
  <c r="A136" i="1" s="1"/>
  <c r="A138" i="1" s="1"/>
  <c r="A140" i="1" s="1"/>
  <c r="A142" i="1" s="1"/>
  <c r="A144" i="1" s="1"/>
  <c r="A146" i="1" s="1"/>
  <c r="A148" i="1" s="1"/>
  <c r="A150" i="1" s="1"/>
  <c r="A152" i="1" s="1"/>
  <c r="A154" i="1" s="1"/>
  <c r="A156" i="1" s="1"/>
  <c r="A158" i="1" s="1"/>
  <c r="A160" i="1" s="1"/>
  <c r="A162" i="1" s="1"/>
  <c r="A164" i="1" s="1"/>
  <c r="A166" i="1" s="1"/>
  <c r="A168" i="1" s="1"/>
  <c r="A170" i="1" s="1"/>
  <c r="A172" i="1" s="1"/>
  <c r="A174" i="1" s="1"/>
  <c r="A176" i="1" s="1"/>
  <c r="A178" i="1" s="1"/>
  <c r="A180" i="1" s="1"/>
  <c r="A182" i="1" s="1"/>
  <c r="A184" i="1" s="1"/>
  <c r="A186" i="1" s="1"/>
  <c r="A188" i="1" s="1"/>
  <c r="A190" i="1" s="1"/>
  <c r="A192" i="1" s="1"/>
  <c r="A194" i="1" s="1"/>
  <c r="A196" i="1" s="1"/>
  <c r="A198" i="1" s="1"/>
  <c r="A200" i="1" s="1"/>
  <c r="A202" i="1" s="1"/>
  <c r="A204" i="1" s="1"/>
  <c r="A206" i="1" s="1"/>
  <c r="A208" i="1" s="1"/>
  <c r="A210" i="1" s="1"/>
  <c r="A212" i="1" s="1"/>
  <c r="A214" i="1" s="1"/>
  <c r="A216" i="1" s="1"/>
  <c r="A218" i="1" s="1"/>
  <c r="A220" i="1" s="1"/>
  <c r="A222" i="1" s="1"/>
  <c r="A224" i="1" s="1"/>
  <c r="A226" i="1" s="1"/>
</calcChain>
</file>

<file path=xl/sharedStrings.xml><?xml version="1.0" encoding="utf-8"?>
<sst xmlns="http://schemas.openxmlformats.org/spreadsheetml/2006/main" count="610" uniqueCount="332">
  <si>
    <t>ITEM NO.</t>
  </si>
  <si>
    <t>DESCRIPTION</t>
  </si>
  <si>
    <t>BID AMOUNT</t>
  </si>
  <si>
    <t>1</t>
  </si>
  <si>
    <t>Mobilization</t>
  </si>
  <si>
    <t>LS</t>
  </si>
  <si>
    <t>LF</t>
  </si>
  <si>
    <t>EA</t>
  </si>
  <si>
    <t>SY</t>
  </si>
  <si>
    <t>GAL</t>
  </si>
  <si>
    <t>QTY</t>
  </si>
  <si>
    <t>UNIT</t>
  </si>
  <si>
    <t>BID PRICE</t>
  </si>
  <si>
    <t>Tack Coat</t>
  </si>
  <si>
    <t>TON</t>
  </si>
  <si>
    <t>AC</t>
  </si>
  <si>
    <t>Rock Check Dams, Install, Maintain and Remove</t>
  </si>
  <si>
    <t>Unclassified Excavation</t>
  </si>
  <si>
    <t>UNIT BID SHEET</t>
  </si>
  <si>
    <t>Total Base Bid</t>
  </si>
  <si>
    <t xml:space="preserve">COMPANY__________________________  SIGNATURE_________________________  DATE______________________________   </t>
  </si>
  <si>
    <t>Total Option 1 Bid</t>
  </si>
  <si>
    <t>SF</t>
  </si>
  <si>
    <t>CY</t>
  </si>
  <si>
    <t>Water System Testing</t>
  </si>
  <si>
    <t>Geometric Controls</t>
  </si>
  <si>
    <t>Tie to Existing Manhole</t>
  </si>
  <si>
    <t>ATTACHMENT "A"</t>
  </si>
  <si>
    <t>Bituminous Treatment A</t>
  </si>
  <si>
    <t>Crushed Aggregate Base, Type B, 6" Compacted Thickness</t>
  </si>
  <si>
    <t>30" Combination Curb and Gutter, Type C (Modified)</t>
  </si>
  <si>
    <t>ALDOT UNIQUE NO.</t>
  </si>
  <si>
    <t>401A-000</t>
  </si>
  <si>
    <t>424-360</t>
  </si>
  <si>
    <t>210A-000</t>
  </si>
  <si>
    <t>424B-651</t>
  </si>
  <si>
    <t>424B-681</t>
  </si>
  <si>
    <t>424C-360</t>
  </si>
  <si>
    <t>408A-051</t>
  </si>
  <si>
    <t>405A-000</t>
  </si>
  <si>
    <t>Planning Existing Pavement (Approximately 0.00" Thru 1.0" Thick)</t>
  </si>
  <si>
    <t>530A-099</t>
  </si>
  <si>
    <t>530A-001</t>
  </si>
  <si>
    <t>530A-002</t>
  </si>
  <si>
    <t>530A-004</t>
  </si>
  <si>
    <t>530A-005</t>
  </si>
  <si>
    <t>530B-006</t>
  </si>
  <si>
    <t>530B-001</t>
  </si>
  <si>
    <t>530B-004</t>
  </si>
  <si>
    <t>18" Roadway Pipe End Treatment, Class 1</t>
  </si>
  <si>
    <t>619A-002</t>
  </si>
  <si>
    <t>619A-003</t>
  </si>
  <si>
    <t>24" Roadway Pipe End Treatment, Class 1</t>
  </si>
  <si>
    <t>36" Roadway Pipe End Treatment, Class 1</t>
  </si>
  <si>
    <t>42" Roadway Pipe End Treatment, Class 1</t>
  </si>
  <si>
    <t>619A-005</t>
  </si>
  <si>
    <t>619A-006</t>
  </si>
  <si>
    <t>619A-009</t>
  </si>
  <si>
    <t>619A-011</t>
  </si>
  <si>
    <t>60" Roadway Pipe End Treatment, Class 1</t>
  </si>
  <si>
    <t>72" Roadway Pipe End Treatment, Class 1</t>
  </si>
  <si>
    <t>619B-019</t>
  </si>
  <si>
    <t>44" Span, 27" Rise Roadway Pipe End Treatment, Class 1</t>
  </si>
  <si>
    <t>619B-021</t>
  </si>
  <si>
    <t>59" Span, 36" Rise Roadway Pipe End Treatment, Class 1</t>
  </si>
  <si>
    <t>621A-005</t>
  </si>
  <si>
    <t>621C-027</t>
  </si>
  <si>
    <t>621C-049</t>
  </si>
  <si>
    <t>621C-008</t>
  </si>
  <si>
    <t>621C-036</t>
  </si>
  <si>
    <t>621C-005</t>
  </si>
  <si>
    <t>610A-001</t>
  </si>
  <si>
    <t>614A-004</t>
  </si>
  <si>
    <t>Slope Paving</t>
  </si>
  <si>
    <t>621C-019</t>
  </si>
  <si>
    <t>623C-003</t>
  </si>
  <si>
    <t>534F-000</t>
  </si>
  <si>
    <t>623B-001</t>
  </si>
  <si>
    <t>Concrete Curb, Type N Special</t>
  </si>
  <si>
    <t>Concrete Curb, Type N</t>
  </si>
  <si>
    <t>623B-000</t>
  </si>
  <si>
    <t>645K-000</t>
  </si>
  <si>
    <t>Topsoil From Stockpiles</t>
  </si>
  <si>
    <t>650B-000</t>
  </si>
  <si>
    <t>Hydroseeding</t>
  </si>
  <si>
    <t>652A-101</t>
  </si>
  <si>
    <t>652C-000</t>
  </si>
  <si>
    <t>Mowing</t>
  </si>
  <si>
    <t>Silt Fence Install, Maintain &amp; Remove, Type A</t>
  </si>
  <si>
    <t>665J-002</t>
  </si>
  <si>
    <t>665P-005</t>
  </si>
  <si>
    <t>Inlet Protection, Stage 3 Or 4</t>
  </si>
  <si>
    <t>680A-001</t>
  </si>
  <si>
    <t>Solid White, Class 2, Type A Traffic Stripe (5" Wide)</t>
  </si>
  <si>
    <t>MI</t>
  </si>
  <si>
    <t>Solid Yellow, Class 2, Type A Traffic Stripe (5" Wide)</t>
  </si>
  <si>
    <t>701A-270</t>
  </si>
  <si>
    <t>Traffic Control Markings, Class 2, Type A</t>
  </si>
  <si>
    <t>703A-002</t>
  </si>
  <si>
    <t>703B-002</t>
  </si>
  <si>
    <t>Traffic Control Legends, Class 2, Type A</t>
  </si>
  <si>
    <t>Traffic Control Plan by Contractor Per ALDOT Standard Details for Traffic Control Plans To Include All (Contractor Retained Items): Construction Signs, Drums, Cones, Portable Chevron Boards, Barricades with Type B Warning Lights, Etc. Furnish, Maintain, Adjustment and Removal in Accordance with Latest MUTCD</t>
  </si>
  <si>
    <t>Pavement Markers, Class A-H, Type 2-C</t>
  </si>
  <si>
    <t>705A-030</t>
  </si>
  <si>
    <t>Pavement Markers, Class A-H, Type 2-D</t>
  </si>
  <si>
    <t>705A-037</t>
  </si>
  <si>
    <t>710A-160</t>
  </si>
  <si>
    <t>Tie to Existing 24" Main</t>
  </si>
  <si>
    <t>Install Huntsville Utilities Furnished Sectionalizing Cabinet Bases To Include Grading, Base Stone, and Contractor Provided Concrete for Long Radius Elbows Encased in Concrete</t>
  </si>
  <si>
    <t>2" PVC Electrical Conduit (Labor Only) (Complete in Place to Include Excavation, Disposal of Spoils, Backfill and Compaction)</t>
  </si>
  <si>
    <t>5" PVC Electrical Conduit (Labor Only) (Complete in Place to Include Excavation, Disposal of Spoils, Backfill and Compaction)</t>
  </si>
  <si>
    <t>6" PVC Electrical Conduit (Labor Only) (Complete in Place to Include Excavation, Disposal of Spoils, Backfill and Compaction)</t>
  </si>
  <si>
    <t>Removing Curb and Gutter</t>
  </si>
  <si>
    <t>206D-003</t>
  </si>
  <si>
    <t>206E-050</t>
  </si>
  <si>
    <t>Removing Slope Paved Headwall</t>
  </si>
  <si>
    <t>206E-042</t>
  </si>
  <si>
    <t>206D-000</t>
  </si>
  <si>
    <t>Removing Pipe</t>
  </si>
  <si>
    <t>Removing Pavement Section</t>
  </si>
  <si>
    <t>530A-003</t>
  </si>
  <si>
    <t>Solid White, Class 2 Type A Traffic Stripe (10" Wide)</t>
  </si>
  <si>
    <t xml:space="preserve">Class 10 Aluminum Flat Sign Panels (Type XI Background) To Include Roadway Sign Post     (#3 U Channel, Galvanized Steel) </t>
  </si>
  <si>
    <t>3" PVC Electrical Conduit (Labor Only) (Complete in Place to Include Excavation, Disposal of Spoils, Backfill and Compaction)</t>
  </si>
  <si>
    <t>Install Huntsville Utilities Furnished Streetlight Pedestal To Include Grading, Base Stone, and Contractor Provided Concrete for Long Radius Elbows Encased in Concrete</t>
  </si>
  <si>
    <t>48" Roadway Pipe End Treatment, Class 1</t>
  </si>
  <si>
    <t>619A-007</t>
  </si>
  <si>
    <t>Minor Structure Concrete</t>
  </si>
  <si>
    <t>530A-102</t>
  </si>
  <si>
    <t>620A-000</t>
  </si>
  <si>
    <t>Removal of Triple 8'x5' Box Culvert Headwall</t>
  </si>
  <si>
    <t>665Q-002</t>
  </si>
  <si>
    <t>Wattle</t>
  </si>
  <si>
    <t>659C-001</t>
  </si>
  <si>
    <t>659C-002</t>
  </si>
  <si>
    <t>659C-008</t>
  </si>
  <si>
    <t>654A-001</t>
  </si>
  <si>
    <t>Solid Sodding (Bermuda)</t>
  </si>
  <si>
    <t>Permanent Erosion Control Product, Type S3</t>
  </si>
  <si>
    <t>Permanent  Erosion Control Product, Type S2</t>
  </si>
  <si>
    <t>Permanent  Erosion Control Product, Type C 10</t>
  </si>
  <si>
    <t>Solid White, Class 2, Type A Traffic Stripe (4" Wide)</t>
  </si>
  <si>
    <t>Solid Yellow, Class 2, Type A Traffic Stripe (4" Wide)</t>
  </si>
  <si>
    <t>Broken Yellow, Class 2, Type A Traffic Stripe (4" Wide)</t>
  </si>
  <si>
    <t>Solid White, Class 2 Type A Traffic Stripe (8" wide)</t>
  </si>
  <si>
    <t>707F-002</t>
  </si>
  <si>
    <t>Flexible Delineator Post with Base, White</t>
  </si>
  <si>
    <t>Cleaning Existing Culvert, Triple 8'x5', Quantity is Per Barrell</t>
  </si>
  <si>
    <t>701G-242</t>
  </si>
  <si>
    <t>Broken White, Class 2, Type A Traffic Stripe (5" Wide)</t>
  </si>
  <si>
    <t>701B-207</t>
  </si>
  <si>
    <t>Dotted White, Class 2, Type A Traffic Stripe (5" Wide)</t>
  </si>
  <si>
    <t>Dotted Yellow, Class 2, Type A Traffic Stripe (5" Wide)</t>
  </si>
  <si>
    <t>701G-249</t>
  </si>
  <si>
    <t>701G-263</t>
  </si>
  <si>
    <t>24" Combination Curb and Gutter</t>
  </si>
  <si>
    <t>Crushed Aggregate Base Under Curb and Gutter, Type B, 6" Compacted Thickness</t>
  </si>
  <si>
    <t>Clearing and Grubbing</t>
  </si>
  <si>
    <t>201A-000</t>
  </si>
  <si>
    <t>2" Fiber Conduit (Labor Only) (Complete in Place to Include Excavation, Disposal of Spoils, Backfill and Compaction)</t>
  </si>
  <si>
    <t>618A-000</t>
  </si>
  <si>
    <t>530A-006</t>
  </si>
  <si>
    <t>530A-010</t>
  </si>
  <si>
    <t>Loose Riprap, Class 1, 12" Thick with Filter Fabric</t>
  </si>
  <si>
    <t>Junction Boxes, Type 1 (Complete In Place To Include Excavation, Disposal of Spoils, Bedding, Backfill and Compaction)</t>
  </si>
  <si>
    <t>Inlet, Type IJ (Complete In Place To Include Excavation, Disposal of Spoils, Bedding, Backfill and Compaction)</t>
  </si>
  <si>
    <t>Inlets, Type E (Complete In Place To Include Excavation, Disposal of Spoils, Bedding, Backfill and Compaction)</t>
  </si>
  <si>
    <t>Inlets, Type X (Complete In Place To Include Excavation, Disposal of Spoils, Bedding, Backfill and Compaction)</t>
  </si>
  <si>
    <t>Inlets, Type C (Complete In Place To Include Excavation, Disposal of Spoils, Bedding, Backfill and Compaction)</t>
  </si>
  <si>
    <t>Inlets, Type S1 Or S3 (1 Wing) (Modified) (Complete In Place To Include Excavation, Disposal of Spoils, Bedding, Backfill and Compaction)</t>
  </si>
  <si>
    <t>Inlets, Type S1 Or S3 (2 Wing) (Modified) (Complete In Place To Include Excavation, Disposal of Spoils, Bedding, Backfill and Compaction)</t>
  </si>
  <si>
    <t>City of Huntsville Grate Inlet Traffic Type (COH Drawing DR-125C and DR-125D) (Complete In Place To Include Excavation, Disposal of Spoils, Bedding, Backfill and Compaction)</t>
  </si>
  <si>
    <t>City of Huntsville Grate Inlet Traffic Type on Top of Box Culvert (COH Drawing DR-125C and DR-125D) (Complete In Place To Include Excavation, Disposal of Spoils, Bedding, Backfill and Compaction)</t>
  </si>
  <si>
    <t>Convert Ex. 'S' Type Inlet To Junction Box, Type 1 (Complete In Place To Include Excavation, Disposal of Spoils, Bedding, Backfill and Compaction)</t>
  </si>
  <si>
    <t>Stabilized Construction Entrance, Install, Maintain and Remove</t>
  </si>
  <si>
    <t>Remove Existing Single Traffic Stripe By High-Pressure Water Blasting</t>
  </si>
  <si>
    <t>Undercut Excavation (Complete In Place To Include Excavation, Disposal of Spoils, Hauling and Placing of Fill Material, and Compaction)</t>
  </si>
  <si>
    <t>24" Roadway Pipe (Class 3 R.C.) (Complete In Place To Include Excavation, Disposal of Spoils, Bedding, Backfill and Compaction)</t>
  </si>
  <si>
    <t>30" Roadway Pipe (Class 3 R.C.) (Complete In Place To Include Excavation, Disposal of Spoils, Bedding, Backfill and Compaction)</t>
  </si>
  <si>
    <t>42" Roadway Pipe (Class 3 R.C.) (Complete In Place To Include Excavation, Disposal of Spoils, Bedding, Backfill and Compaction)</t>
  </si>
  <si>
    <t>8" Class 350 Ductile Iron Sanitary Sewer Pipe, 0'-8' Depth (Complete In Place To Include Excavation, Disposal of Spoils, Bedding, Backfill and Compaction)</t>
  </si>
  <si>
    <t>8" Class 350 Ductile Iron Sanitary Sewer Pipe, 8'-10' Depth (Complete In Place To Include Excavation, Disposal of Spoils, Bedding, Backfill and Compaction)</t>
  </si>
  <si>
    <t>ALL ITEMS SHALL BE CONSIDERED IN-PLACE. PRICES SHALL INCLUDE ALL LABOR, EQUIPMENT, MATERIALS, AND REMOVALS AS REQUIRED FOR CONSTRUCTION OF THE REQUIRED WORK.</t>
  </si>
  <si>
    <t>18" Roadway Pipe (Class 3 R.C.)(Complete In Place To Include Excavation, Disposal of Spoils, Bedding, Backfill and Compaction)</t>
  </si>
  <si>
    <t>36" Roadway Pipe (Class 3 R.C.) (Complete In Place To Include Excavation, Disposal of Spoils, Bedding, Backfill and Compaction)</t>
  </si>
  <si>
    <t>48" Storm RCP (Complete In Place To Include Excavation, Disposal of Spoils, Bedding, Backfill and Compaction)</t>
  </si>
  <si>
    <t>72" Roadway Pipe (Class 3 R.C.) (Complete In Place To Include Excavation, Disposal of Spoils, Bedding, Backfill and Compaction)</t>
  </si>
  <si>
    <t>12" Roadway Pipe (Class 3 R.C.) (Extension) (Complete In Place To Include Excavation, Disposal of Spoils, Bedding, Backfill and Compaction)</t>
  </si>
  <si>
    <t>24" Roadway Pipe (Class 3 R.C.) (Extension) (Complete In Place To Include Excavation, Disposal of Spoils, Bedding, Backfill and Compaction)</t>
  </si>
  <si>
    <t>22" Span, 14" Rise Roadway Pipe (Class 3 R.C.) (Complete In Place To Include Excavation, Disposal of Spoils, Bedding, Backfill and Compaction)</t>
  </si>
  <si>
    <t>44" Span, 27" Rise Roadway Pipe (Class 3 R.C.)  (Complete In Place To Include Excavation, Disposal of Spoils, Bedding, Backfill and Compaction)</t>
  </si>
  <si>
    <t>59" Span, 36" Rise Roadway Pipe (Class 3 R.C.)  (Complete In Place To Include Excavation, Disposal of Spoils, Bedding, Backfill and Compaction)</t>
  </si>
  <si>
    <t>Precast Sanitary Sewer Manhole, 48" Inside Diameter, (Complete In Place To Include Excavation, Disposal of Spoils, Bedding, Backfill and Compaction)</t>
  </si>
  <si>
    <t>Dotted White , Class 2, Type A Traffic Stripe (4"Wide)</t>
  </si>
  <si>
    <t>Sewer Testing and TVI</t>
  </si>
  <si>
    <t>Install Huntsville Utilities Furnished Single Phase Transformer Pad To Include Grading, Base Stone, and Contractor Provided Concrete for Long Radius Elbows Encased in Concrete)</t>
  </si>
  <si>
    <t>Install Huntsville Utilities Furnished Fiber Box (Labor Only) (Complete in Place to Include Excavation, Disposal of Spoils, Backfill and Compaction)</t>
  </si>
  <si>
    <t>Triple 8'x5' Box Culvert Wing Walls and Apron Per ALDOT Spec Section 524 (Complete in Place Includes Forming, Steel Reinforcement, Pouring, Finishing, Excavation, Disposal of Spoils, Bedding, Backfill and Compaction)</t>
  </si>
  <si>
    <t>10'x8' Box Culvert Wing Wall and Apron Per ALDOT Spec Section 524 (Complete in Place Includes Forming, Steel Reinforcement, Pouring, Finishing, Excavation, Disposal of Spoils, Bedding, Backfill and Compaction)</t>
  </si>
  <si>
    <t>Triple 8'x5' Box Culvert Extension To Include Parapets and Toewalls Per ALDOT Spec Section 524 (Complete in Place Includes Forming, Steel Reinforcement, Pouring, Finishing, Connections to Storm Pipe, Excavation, Disposal of Spoils, Bedding, Backfill and Compaction)</t>
  </si>
  <si>
    <t>Single 10'x8' Box Culvert To Include Parapets and Toewalls Per ALDOT Spec Section 524 (Complete in Place Includes Forming, Steel Reinforcement, Pouring, Finishing, Connections to Storm Pipe, Block Outs of Future Storm Pipe Connections, Excavation, Disposal of Spoils, Bedding, Backfill and Compaction)</t>
  </si>
  <si>
    <t>Concrete Sidewalk, 4" Thick</t>
  </si>
  <si>
    <t>610C--001</t>
  </si>
  <si>
    <t>Loose Riprap, Class 2, 24" Minimum Thickness with Filter Fabric</t>
  </si>
  <si>
    <t>618D-000</t>
  </si>
  <si>
    <t>Curb Ramp To Include Detectable Warning Surface and Curb Returns, 4" Thick</t>
  </si>
  <si>
    <t>Load 24" Ductile Iron Water Line  in 140 LF of 36" Steel Casing Pipe under 10'x8' Box Culvert (Labor Only)</t>
  </si>
  <si>
    <t>Two Concrete Dead End Anchors and Stainless-Steel Rods to Restrain Proposed 24" Water Line in Casing Installation</t>
  </si>
  <si>
    <t>24" Ductile Iron Pipe Water Line To Include Tees, Bends, and Plugs (Labor Only), Complete in Place To Include Excavation, Disposal of Spoils, Backfill and Compaction</t>
  </si>
  <si>
    <t xml:space="preserve">36" Steel Casing Pipe under 10'x8' Box Culvert (Labor Only), Complete in Place To Include Excavation, Disposal of Spoils, Backfill and Compaction </t>
  </si>
  <si>
    <t>6" MJ Gate Valve (Labor Only) and Concrete Valve Box Pad, Complete in Place</t>
  </si>
  <si>
    <t>Manhole Frame and Cover Reset, Sanitary Manhole</t>
  </si>
  <si>
    <t>530B-007</t>
  </si>
  <si>
    <t>65" Span, 40" Rise Roadway Pipe (Class 3 R.C.) (Complete In Place To Include Excavation, Disposal of Spoils, Bedding, Backfill and Compaction)</t>
  </si>
  <si>
    <t>619B-022</t>
  </si>
  <si>
    <t>65" Span, 40" Rise Roadway Pipe End Treatment, Class 1</t>
  </si>
  <si>
    <t>OPTION 1 - HOWARD PLACE DRIVE, SANITARY SEWER EXTENSION, PROPOSED NORTH DRIVE, and NORTH VILLAGE BLVD.</t>
  </si>
  <si>
    <t>6" Ductile Iron Pipe Water Line To Include Bends and Plugs(Labor Only), Complete in Place To Include Excavation, Disposal of Spoils, Backfill and Compaction</t>
  </si>
  <si>
    <t>Thrust Blocking</t>
  </si>
  <si>
    <t>12" Ductile Iron Pipe Water Line To Include Tees, Bends, and Plugs (Labor Only), Complete in Place To Include Excavation, Disposal of Spoils, Backfill and Compaction</t>
  </si>
  <si>
    <t>Concrete Dead End Anchor</t>
  </si>
  <si>
    <t>8" Ductile Iron Pipe Water Line To Include Bends and Plugs(Labor Only), Complete in Place To Include Excavation, Disposal of Spoils, Backfill and Compaction</t>
  </si>
  <si>
    <t>8" MJ Gate Valve (Labor Only) and Concrete Valve Box Pad, Complete in Place</t>
  </si>
  <si>
    <t>16"x12" Tapping Sleeve and Valve (Labor Only) and Concrete Valve Box Pad, Complete in Place</t>
  </si>
  <si>
    <t>Tie 65"x40" ARCP To New Box Culvert (Complete In Place To Include Excavation, Disposal of Spoils, Bedding, Backfill and Compaction)</t>
  </si>
  <si>
    <t>Superpave Bituminous Concrete Upper Binder Layer, 1" Maximum Aggregate Size Mix, ESAL Range C/D</t>
  </si>
  <si>
    <t>Superpave Bituminous Concrete Wearing Surface Layer, 1/2" Maximum Aggregate Size Mix, ESAL Range C/D</t>
  </si>
  <si>
    <t>Superpave Bituminous Concrete Lower Binder Layer, 1" Maximum Aggregate Size Mix, ESAL Range C/D</t>
  </si>
  <si>
    <t>Superpave Bituminous Concrete Base Layer, 1" Maximum Aggregate Size Mix, ESAL Range C/D</t>
  </si>
  <si>
    <t>Junction Boxes, Type 1 with Manhole Ring and Cover (Complete In Place To Include Excavation, Disposal of Spoils, Bedding, Backfill and Compaction)</t>
  </si>
  <si>
    <t>Removing Inlets</t>
  </si>
  <si>
    <t>532A-042</t>
  </si>
  <si>
    <t>18" Slotted Drain Pipe (with Variable Height Grate), Heavy Duty (Complete In Place To Forming, Steel Reinforcement, Pouring, Finishing, Connection to Box Culvert Excavation, Disposal of Spoils, Bedding, Backfill and Compaction)</t>
  </si>
  <si>
    <t>260A-003</t>
  </si>
  <si>
    <t>Cemenet Motar Flowable Backfill, Mix 4 (For Pipe Abandoment) (Complete In Place To Include Pipe End Caps)</t>
  </si>
  <si>
    <t>301A-012</t>
  </si>
  <si>
    <t>Crushed Aggregate Base, Type B, 10" Compacted Thickness (2-5" Compacted Thickness Layers)</t>
  </si>
  <si>
    <t>301A-008</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</si>
  <si>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</si>
  <si>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</si>
  <si>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</si>
  <si>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</si>
  <si>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</si>
  <si>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</si>
  <si>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</si>
  <si>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</si>
  <si>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</si>
  <si>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</si>
  <si>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</si>
  <si>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</si>
  <si>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</si>
  <si>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</si>
  <si>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</si>
  <si>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</si>
  <si>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</si>
  <si>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</si>
  <si>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</si>
  <si>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</si>
  <si>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</si>
  <si>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</si>
  <si>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</si>
  <si>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</si>
  <si>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</si>
  <si>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</si>
  <si>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</si>
  <si>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</si>
  <si>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</si>
  <si>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</si>
  <si>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</si>
  <si>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</si>
  <si>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</si>
  <si>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</si>
  <si>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</si>
  <si>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</si>
  <si>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</si>
  <si>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</si>
  <si>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</si>
  <si>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</si>
  <si>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</si>
  <si>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</si>
  <si>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</si>
  <si>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</si>
  <si>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</si>
  <si>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</si>
  <si>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</si>
  <si>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</si>
  <si>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</si>
  <si>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</si>
  <si>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</si>
  <si>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</si>
  <si>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</si>
  <si>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</si>
  <si>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</si>
  <si>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</si>
  <si>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</si>
  <si>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</si>
  <si>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</si>
  <si>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</si>
  <si>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</si>
  <si>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</si>
  <si>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</si>
  <si>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</si>
  <si>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</si>
  <si>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</si>
  <si>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</si>
  <si>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</si>
  <si>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</si>
  <si>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</si>
  <si>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</si>
  <si>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</si>
  <si>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</si>
  <si>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</si>
  <si>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</si>
  <si>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</si>
  <si>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</si>
  <si>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</si>
  <si>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</si>
  <si>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</si>
  <si>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INTERSECTION IMPROVEMENTS ALONG HUNTSVILLE NORTHERN BYPASS AND MEMORIAL PARKWAY</t>
  </si>
  <si>
    <t>COH Project No. 71-26-SP60</t>
  </si>
  <si>
    <t>SALES TAX ACCOUNTING: Pursuant to Act 2021-372, the Contractor accounts for the sales tax NOT included in the bid proposal form as follows:</t>
  </si>
  <si>
    <t>ESTIMATED SALES TAX AMOUNT</t>
  </si>
  <si>
    <t xml:space="preserve">Failure to provide an accounting of sales tax shall render the bid non-responsive. Other than determining responsiveness, sales tax accounting shall not affect the bid pricing nor be considered in the determination of the lowest responsible and responsive bidder. </t>
  </si>
  <si>
    <t>Signaized Intersection (Complete in Place to Include All Accessories)</t>
  </si>
  <si>
    <t>Temporay Signaized Intersection (Complete in Place to Include All Accessories)</t>
  </si>
  <si>
    <t>1-81</t>
  </si>
  <si>
    <t>1-82</t>
  </si>
  <si>
    <t>621C-001</t>
  </si>
  <si>
    <t>Tie 42" RCP To New Box Culvert (Complete In Place To Include Excavation, Disposal of Spoils, Bedding, Backfill and Compaction)</t>
  </si>
  <si>
    <t>305B-071</t>
  </si>
  <si>
    <t>Coarse Aggregate, Section 801, for Miscellaneous Use</t>
  </si>
  <si>
    <t>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</si>
</sst>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8" formatCode="&quot;$&quot;#,##0.00_);[Red]\(&quot;$&quot;#,##0.00\)"/>
    <numFmt numFmtId="44" formatCode="_(&quot;$&quot;* #,##0.00_);_(&quot;$&quot;* \(#,##0.00\);_(&quot;$&quot;* &quot;-&quot;??_);_(@_)"/>
    <numFmt numFmtId="164" formatCode="&quot;$&quot;#,##0.00"/>
    <numFmt numFmtId="165" formatCode="mm/dd/yy;@"/>
  </numFmts>
  <fonts count="15" x14ac:knownFonts="1">
    <font>
      <sz val="16"/>
      <color theme="1"/>
      <name val="Calibri"/>
      <family val="2"/>
      <scheme val="minor"/>
    </font>
    <font>
      <sz val="11"/>
      <color theme="1"/>
      <name val="Calibri"/>
      <family val="2"/>
      <scheme val="minor"/>
    </font>
    <font>
      <sz val="11"/>
      <color theme="1"/>
      <name val="Calibri"/>
      <family val="2"/>
      <scheme val="minor"/>
    </font>
    <font>
      <sz val="16"/>
      <color theme="1"/>
      <name val="Calibri"/>
      <family val="2"/>
      <scheme val="minor"/>
    </font>
    <font>
      <sz val="10"/>
      <name val="Arial"/>
      <family val="2"/>
    </font>
    <font>
      <b/>
      <sz val="16"/>
      <name val="Arial"/>
      <family val="2"/>
    </font>
    <font>
      <sz val="10"/>
      <name val="MS Sans Serif"/>
    </font>
    <font>
      <sz val="10"/>
      <name val="Arial"/>
      <family val="2"/>
    </font>
    <font>
      <i/>
      <sz val="10"/>
      <name val="Arial"/>
      <family val="2"/>
    </font>
    <font>
      <b/>
      <sz val="16"/>
      <color theme="1"/>
      <name val="Arial"/>
      <family val="2"/>
    </font>
    <font>
      <b/>
      <sz val="16"/>
      <color theme="1"/>
      <name val="Calibri"/>
      <family val="2"/>
      <scheme val="minor"/>
    </font>
    <font>
      <sz val="16"/>
      <name val="Calibri"/>
      <family val="2"/>
      <scheme val="minor"/>
    </font>
    <font>
      <sz val="8"/>
      <name val="Calibri"/>
      <family val="2"/>
      <scheme val="minor"/>
    </font>
    <font>
      <b/>
      <sz val="16"/>
      <color rgb="FFFF0000"/>
      <name val="Arial"/>
      <family val="2"/>
    </font>
    <font>
      <b/>
      <sz val="18"/>
      <name val="Arial"/>
      <family val="2"/>
    </font>
  </fonts>
  <fills count="6">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17">
    <xf numFmtId="0" fontId="0" fillId="0" borderId="0"/>
    <xf numFmtId="44" fontId="3" fillId="0" borderId="0" applyFont="0" applyFill="0" applyBorder="0" applyAlignment="0" applyProtection="0"/>
    <xf numFmtId="0" fontId="4" fillId="0" borderId="0"/>
    <xf numFmtId="0" fontId="6" fillId="0" borderId="0"/>
    <xf numFmtId="44" fontId="2" fillId="0" borderId="0" applyFont="0" applyFill="0" applyBorder="0" applyAlignment="0" applyProtection="0"/>
    <xf numFmtId="44" fontId="3" fillId="0" borderId="0" applyFont="0" applyFill="0" applyBorder="0" applyAlignment="0" applyProtection="0"/>
    <xf numFmtId="0" fontId="2" fillId="0" borderId="0"/>
    <xf numFmtId="0" fontId="7" fillId="0" borderId="0"/>
    <xf numFmtId="0" fontId="7" fillId="0" borderId="0"/>
    <xf numFmtId="0" fontId="3" fillId="0" borderId="0"/>
    <xf numFmtId="9" fontId="2"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cellStyleXfs>
  <cellXfs count="95">
    <xf numFmtId="0" fontId="0" fillId="0" borderId="0" xfId="0"/>
    <xf numFmtId="1" fontId="0" fillId="0" borderId="0" xfId="0" applyNumberFormat="1"/>
    <xf numFmtId="0" fontId="13" fillId="0" borderId="0" xfId="0" applyFont="1" applyAlignment="1">
      <alignment horizontal="left" vertical="center"/>
    </xf>
    <xf numFmtId="0" fontId="13" fillId="0" borderId="5" xfId="0" applyFont="1" applyBorder="1" applyAlignment="1">
      <alignment horizontal="left" vertical="center"/>
    </xf>
    <xf numFmtId="0" fontId="5" fillId="0" borderId="0" xfId="0" applyFont="1" applyAlignment="1">
      <alignment horizontal="left" vertical="center"/>
    </xf>
    <xf numFmtId="7" fontId="5" fillId="2" borderId="1" xfId="2" applyNumberFormat="1" applyFont="1" applyFill="1" applyBorder="1" applyAlignment="1" applyProtection="1">
      <alignment horizontal="center" vertical="center" wrapText="1"/>
      <protection locked="0"/>
    </xf>
    <xf numFmtId="164" fontId="5" fillId="0" borderId="1" xfId="1" applyNumberFormat="1" applyFont="1" applyFill="1" applyBorder="1" applyAlignment="1" applyProtection="1">
      <alignment horizontal="center" vertical="center" wrapText="1"/>
    </xf>
    <xf numFmtId="8" fontId="5" fillId="2" borderId="1" xfId="2" applyNumberFormat="1" applyFont="1" applyFill="1" applyBorder="1" applyAlignment="1" applyProtection="1">
      <alignment horizontal="center" vertical="center" wrapText="1"/>
      <protection locked="0"/>
    </xf>
    <xf numFmtId="44" fontId="5" fillId="0" borderId="4" xfId="1" applyFont="1" applyFill="1" applyBorder="1" applyAlignment="1" applyProtection="1">
      <alignment horizontal="center" vertical="center" wrapText="1"/>
    </xf>
    <xf numFmtId="0" fontId="4" fillId="0" borderId="0" xfId="2"/>
    <xf numFmtId="0" fontId="5" fillId="0" borderId="0" xfId="2" applyFont="1" applyAlignment="1">
      <alignment horizontal="center" vertical="center"/>
    </xf>
    <xf numFmtId="1" fontId="5" fillId="0" borderId="0" xfId="2" applyNumberFormat="1" applyFont="1" applyAlignment="1">
      <alignment vertical="top"/>
    </xf>
    <xf numFmtId="14" fontId="5" fillId="0" borderId="0" xfId="2" applyNumberFormat="1" applyFont="1"/>
    <xf numFmtId="0" fontId="5" fillId="0" borderId="0" xfId="2" applyFont="1" applyAlignment="1">
      <alignment horizontal="center" vertical="top"/>
    </xf>
    <xf numFmtId="165" fontId="5" fillId="0" borderId="0" xfId="2" applyNumberFormat="1" applyFont="1" applyAlignment="1">
      <alignment horizontal="center" vertical="center" wrapText="1"/>
    </xf>
    <xf numFmtId="0" fontId="5" fillId="0" borderId="0" xfId="2" applyFont="1" applyAlignment="1">
      <alignment horizontal="center" wrapText="1"/>
    </xf>
    <xf numFmtId="0" fontId="5" fillId="0" borderId="0" xfId="2" applyFont="1" applyAlignment="1">
      <alignment horizontal="center" vertical="top" wrapText="1"/>
    </xf>
    <xf numFmtId="0" fontId="5" fillId="0" borderId="0" xfId="2" applyFont="1" applyAlignment="1">
      <alignment horizontal="center" vertical="center" wrapText="1"/>
    </xf>
    <xf numFmtId="1" fontId="5" fillId="0" borderId="0" xfId="2" applyNumberFormat="1" applyFont="1" applyAlignment="1">
      <alignment vertical="top" wrapText="1"/>
    </xf>
    <xf numFmtId="0" fontId="5" fillId="0" borderId="0" xfId="2" applyFont="1" applyAlignment="1">
      <alignment vertical="top" wrapText="1"/>
    </xf>
    <xf numFmtId="1" fontId="5" fillId="0" borderId="0" xfId="2" applyNumberFormat="1" applyFont="1" applyAlignment="1">
      <alignment horizontal="center" vertical="center" wrapText="1"/>
    </xf>
    <xf numFmtId="0" fontId="5" fillId="3" borderId="1" xfId="2" applyFont="1" applyFill="1" applyBorder="1" applyAlignment="1">
      <alignment horizontal="center" vertical="center" wrapText="1"/>
    </xf>
    <xf numFmtId="1" fontId="5" fillId="3" borderId="1" xfId="2" applyNumberFormat="1" applyFont="1" applyFill="1" applyBorder="1" applyAlignment="1">
      <alignment horizontal="center" vertical="center" wrapText="1"/>
    </xf>
    <xf numFmtId="4" fontId="5" fillId="3" borderId="1" xfId="2"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applyAlignment="1">
      <alignment horizontal="center" vertical="center" wrapText="1"/>
    </xf>
    <xf numFmtId="1" fontId="5" fillId="0" borderId="1"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horizontal="left" vertical="center" wrapText="1"/>
    </xf>
    <xf numFmtId="3" fontId="5" fillId="0" borderId="1" xfId="2" applyNumberFormat="1" applyFont="1" applyBorder="1" applyAlignment="1">
      <alignment horizontal="center" vertical="center" wrapText="1"/>
    </xf>
    <xf numFmtId="8" fontId="5" fillId="0" borderId="1" xfId="2" applyNumberFormat="1" applyFont="1" applyBorder="1" applyAlignment="1">
      <alignment horizontal="center" vertical="center" wrapText="1"/>
    </xf>
    <xf numFmtId="49" fontId="5" fillId="0" borderId="1" xfId="2" applyNumberFormat="1" applyFont="1" applyBorder="1" applyAlignment="1">
      <alignment horizontal="center" vertical="center" wrapText="1"/>
    </xf>
    <xf numFmtId="164" fontId="5" fillId="0" borderId="1" xfId="2" applyNumberFormat="1" applyFont="1" applyBorder="1" applyAlignment="1">
      <alignment horizontal="left" vertical="center" wrapText="1"/>
    </xf>
    <xf numFmtId="3" fontId="5" fillId="0" borderId="1" xfId="0" applyNumberFormat="1" applyFont="1" applyBorder="1" applyAlignment="1">
      <alignment horizontal="center" vertical="center"/>
    </xf>
    <xf numFmtId="3" fontId="11" fillId="0" borderId="1" xfId="0" applyNumberFormat="1" applyFont="1" applyBorder="1"/>
    <xf numFmtId="0" fontId="11" fillId="0" borderId="1" xfId="0" applyFont="1" applyBorder="1"/>
    <xf numFmtId="0" fontId="5" fillId="0" borderId="1" xfId="0" applyFont="1" applyBorder="1" applyAlignment="1">
      <alignment horizontal="left" vertical="center" wrapText="1"/>
    </xf>
    <xf numFmtId="0" fontId="5" fillId="0" borderId="1" xfId="0" applyFont="1" applyBorder="1" applyAlignment="1">
      <alignment horizontal="center"/>
    </xf>
    <xf numFmtId="0" fontId="5" fillId="0" borderId="1" xfId="7" applyFont="1" applyBorder="1" applyAlignment="1">
      <alignment horizontal="left" vertical="center" wrapText="1"/>
    </xf>
    <xf numFmtId="3" fontId="5" fillId="0" borderId="1" xfId="7" applyNumberFormat="1" applyFont="1" applyBorder="1" applyAlignment="1">
      <alignment horizontal="center" vertical="center" wrapText="1"/>
    </xf>
    <xf numFmtId="0" fontId="5" fillId="0" borderId="1" xfId="7" applyFont="1" applyBorder="1" applyAlignment="1">
      <alignment horizontal="center" vertical="center" wrapText="1"/>
    </xf>
    <xf numFmtId="0" fontId="5" fillId="0" borderId="1" xfId="0" applyFont="1" applyBorder="1" applyAlignment="1">
      <alignment horizontal="center" vertical="center"/>
    </xf>
    <xf numFmtId="1" fontId="5" fillId="0" borderId="4" xfId="2" applyNumberFormat="1" applyFont="1" applyBorder="1" applyAlignment="1">
      <alignment horizontal="center" vertical="center" wrapText="1"/>
    </xf>
    <xf numFmtId="0" fontId="5" fillId="0" borderId="4" xfId="2" applyFont="1" applyBorder="1" applyAlignment="1">
      <alignment horizontal="center" vertical="center" wrapText="1"/>
    </xf>
    <xf numFmtId="0" fontId="9" fillId="0" borderId="4" xfId="0" applyFont="1" applyBorder="1" applyAlignment="1">
      <alignment horizontal="center" vertical="center" wrapText="1"/>
    </xf>
    <xf numFmtId="3" fontId="9" fillId="0" borderId="4" xfId="0" applyNumberFormat="1" applyFont="1" applyBorder="1" applyAlignment="1">
      <alignment horizontal="center" vertical="center"/>
    </xf>
    <xf numFmtId="0" fontId="9" fillId="0" borderId="4" xfId="0" applyFont="1" applyBorder="1" applyAlignment="1">
      <alignment horizontal="center" vertical="center"/>
    </xf>
    <xf numFmtId="44" fontId="5" fillId="0" borderId="4" xfId="2" applyNumberFormat="1" applyFont="1" applyBorder="1" applyAlignment="1">
      <alignment horizontal="center" vertical="center" wrapText="1"/>
    </xf>
    <xf numFmtId="0" fontId="5" fillId="0" borderId="6" xfId="2" applyFont="1" applyBorder="1" applyAlignment="1">
      <alignment horizontal="center" vertical="center" wrapText="1"/>
    </xf>
    <xf numFmtId="164" fontId="5" fillId="3" borderId="2" xfId="2" applyNumberFormat="1" applyFont="1" applyFill="1" applyBorder="1" applyAlignment="1">
      <alignment horizontal="center" vertical="center"/>
    </xf>
    <xf numFmtId="1" fontId="5" fillId="0" borderId="7" xfId="2" applyNumberFormat="1" applyFont="1" applyBorder="1" applyAlignment="1">
      <alignment horizontal="center" vertical="center" wrapText="1"/>
    </xf>
    <xf numFmtId="164" fontId="5" fillId="0" borderId="6" xfId="2" applyNumberFormat="1" applyFont="1" applyBorder="1" applyAlignment="1">
      <alignment horizontal="center" vertical="center" wrapText="1"/>
    </xf>
    <xf numFmtId="7" fontId="5" fillId="3" borderId="2" xfId="2" applyNumberFormat="1" applyFont="1" applyFill="1" applyBorder="1" applyAlignment="1">
      <alignment horizontal="center" vertical="center" wrapText="1"/>
    </xf>
    <xf numFmtId="0" fontId="5" fillId="0" borderId="0" xfId="2" applyFont="1" applyAlignment="1">
      <alignment wrapText="1"/>
    </xf>
    <xf numFmtId="164" fontId="5" fillId="0" borderId="0" xfId="2" applyNumberFormat="1" applyFont="1" applyAlignment="1">
      <alignment horizontal="center" vertical="center" wrapText="1"/>
    </xf>
    <xf numFmtId="4" fontId="5" fillId="0" borderId="0" xfId="2" applyNumberFormat="1" applyFont="1" applyAlignment="1">
      <alignment horizontal="center" vertical="center" wrapText="1"/>
    </xf>
    <xf numFmtId="0" fontId="11" fillId="0" borderId="0" xfId="0" applyFont="1" applyAlignment="1">
      <alignment horizontal="left" vertical="top" wrapText="1"/>
    </xf>
    <xf numFmtId="0" fontId="5" fillId="3" borderId="2" xfId="2" applyFont="1" applyFill="1" applyBorder="1" applyAlignment="1">
      <alignment horizontal="left" vertical="top" wrapText="1"/>
    </xf>
    <xf numFmtId="0" fontId="5" fillId="0" borderId="3" xfId="2" applyFont="1" applyBorder="1" applyAlignment="1">
      <alignment horizontal="center" vertical="center" wrapText="1"/>
    </xf>
    <xf numFmtId="0" fontId="5" fillId="0" borderId="5" xfId="2" applyFont="1" applyBorder="1" applyAlignment="1">
      <alignment horizontal="center" vertical="center" wrapText="1"/>
    </xf>
    <xf numFmtId="7" fontId="5" fillId="0" borderId="1" xfId="2" applyNumberFormat="1" applyFont="1" applyBorder="1" applyAlignment="1">
      <alignment horizontal="center" vertical="center" wrapText="1"/>
    </xf>
    <xf numFmtId="164" fontId="0" fillId="0" borderId="1" xfId="0" applyNumberFormat="1" applyBorder="1"/>
    <xf numFmtId="0" fontId="11" fillId="0" borderId="1" xfId="0" applyFont="1" applyBorder="1" applyAlignment="1">
      <alignment horizontal="left"/>
    </xf>
    <xf numFmtId="0" fontId="5" fillId="0" borderId="1" xfId="0" applyFont="1" applyBorder="1" applyAlignment="1">
      <alignment horizontal="left" vertical="center"/>
    </xf>
    <xf numFmtId="49" fontId="5" fillId="0" borderId="4" xfId="2" applyNumberFormat="1" applyFont="1" applyBorder="1" applyAlignment="1">
      <alignment horizontal="center" vertical="center" wrapText="1"/>
    </xf>
    <xf numFmtId="0" fontId="5" fillId="0" borderId="11" xfId="0" applyFont="1" applyBorder="1" applyAlignment="1">
      <alignment horizontal="left" vertical="center" wrapText="1"/>
    </xf>
    <xf numFmtId="0" fontId="0" fillId="0" borderId="0" xfId="0" applyAlignment="1">
      <alignment vertical="center" wrapText="1"/>
    </xf>
    <xf numFmtId="0" fontId="5" fillId="0" borderId="0" xfId="0" applyFont="1" applyAlignment="1">
      <alignment horizontal="center" vertical="center" wrapText="1"/>
    </xf>
    <xf numFmtId="164" fontId="5" fillId="5" borderId="2" xfId="0" applyNumberFormat="1" applyFont="1" applyFill="1" applyBorder="1" applyAlignment="1">
      <alignment horizontal="center" vertical="center"/>
    </xf>
    <xf numFmtId="164" fontId="5" fillId="0" borderId="0" xfId="0" applyNumberFormat="1" applyFont="1" applyAlignment="1">
      <alignment horizontal="center" vertical="center" wrapText="1"/>
    </xf>
    <xf numFmtId="0" fontId="9" fillId="0" borderId="0" xfId="0" applyFont="1" applyAlignment="1">
      <alignment horizontal="center" vertical="center"/>
    </xf>
    <xf numFmtId="1" fontId="9" fillId="0" borderId="0" xfId="0" applyNumberFormat="1" applyFont="1" applyAlignment="1">
      <alignment horizontal="center" vertical="center"/>
    </xf>
    <xf numFmtId="44" fontId="9" fillId="4" borderId="0" xfId="0" applyNumberFormat="1" applyFont="1" applyFill="1"/>
    <xf numFmtId="44" fontId="9" fillId="0" borderId="0" xfId="0" applyNumberFormat="1" applyFont="1"/>
    <xf numFmtId="0" fontId="5" fillId="0" borderId="2" xfId="2" applyFont="1" applyBorder="1" applyAlignment="1">
      <alignment horizontal="center" wrapText="1"/>
    </xf>
    <xf numFmtId="1" fontId="8" fillId="0" borderId="0" xfId="0" applyNumberFormat="1" applyFont="1" applyAlignment="1">
      <alignment vertical="top" wrapText="1"/>
    </xf>
    <xf numFmtId="0" fontId="8" fillId="0" borderId="0" xfId="0" applyFont="1" applyAlignment="1">
      <alignment vertical="top" wrapText="1"/>
    </xf>
    <xf numFmtId="0" fontId="5" fillId="0" borderId="9" xfId="2" applyFont="1" applyBorder="1" applyAlignment="1">
      <alignment horizontal="center" wrapText="1"/>
    </xf>
    <xf numFmtId="164" fontId="5" fillId="5" borderId="2" xfId="1" applyNumberFormat="1" applyFont="1" applyFill="1" applyBorder="1" applyAlignment="1" applyProtection="1">
      <alignment horizontal="center" vertical="center" wrapText="1"/>
      <protection locked="0"/>
    </xf>
    <xf numFmtId="164" fontId="5" fillId="0" borderId="2" xfId="2" applyNumberFormat="1" applyFont="1" applyBorder="1" applyAlignment="1" applyProtection="1">
      <alignment horizontal="center" vertical="center" wrapText="1"/>
      <protection locked="0"/>
    </xf>
    <xf numFmtId="0" fontId="14" fillId="5" borderId="8" xfId="0"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9" xfId="0" applyFont="1" applyFill="1" applyBorder="1" applyAlignment="1">
      <alignment horizontal="left" vertical="center" wrapText="1"/>
    </xf>
    <xf numFmtId="0" fontId="0" fillId="0" borderId="10" xfId="0" applyBorder="1" applyAlignment="1">
      <alignment vertical="center" wrapText="1"/>
    </xf>
    <xf numFmtId="0" fontId="11" fillId="0" borderId="1" xfId="0" applyFont="1" applyBorder="1" applyAlignment="1">
      <alignment horizontal="left" wrapText="1"/>
    </xf>
    <xf numFmtId="4" fontId="5" fillId="0" borderId="1" xfId="2" applyNumberFormat="1" applyFont="1" applyBorder="1" applyAlignment="1">
      <alignment horizontal="center" vertical="center" wrapText="1"/>
    </xf>
    <xf numFmtId="3" fontId="11" fillId="0" borderId="1" xfId="0" applyNumberFormat="1" applyFont="1" applyBorder="1" applyAlignment="1">
      <alignment horizontal="center" vertical="center"/>
    </xf>
    <xf numFmtId="0" fontId="11" fillId="0" borderId="1" xfId="0" applyFont="1" applyBorder="1" applyAlignment="1">
      <alignment vertical="center"/>
    </xf>
    <xf numFmtId="1" fontId="5" fillId="0" borderId="1" xfId="0" applyNumberFormat="1" applyFont="1" applyBorder="1" applyAlignment="1">
      <alignment horizontal="center" vertical="center"/>
    </xf>
    <xf numFmtId="0" fontId="5" fillId="0" borderId="4" xfId="0" applyFont="1" applyBorder="1" applyAlignment="1">
      <alignment horizontal="center" vertical="center" wrapText="1"/>
    </xf>
    <xf numFmtId="3" fontId="5" fillId="0" borderId="4" xfId="0" applyNumberFormat="1" applyFont="1" applyBorder="1" applyAlignment="1">
      <alignment horizontal="center" vertical="center"/>
    </xf>
    <xf numFmtId="0" fontId="5" fillId="0" borderId="4" xfId="0" applyFont="1" applyBorder="1" applyAlignment="1">
      <alignment horizontal="center" vertical="center"/>
    </xf>
    <xf numFmtId="0" fontId="11" fillId="0" borderId="0" xfId="0" applyFont="1"/>
    <xf numFmtId="1" fontId="11" fillId="0" borderId="1" xfId="0" applyNumberFormat="1" applyFont="1" applyBorder="1"/>
  </cellXfs>
  <cellStyles count="17">
    <cellStyle name="Currency" xfId="1" builtinId="4"/>
    <cellStyle name="Currency 2" xfId="4" xr:uid="{00000000-0005-0000-0000-000001000000}"/>
    <cellStyle name="Currency 2 2" xfId="14" xr:uid="{00000000-0005-0000-0000-000002000000}"/>
    <cellStyle name="Currency 2 3" xfId="11" xr:uid="{00000000-0005-0000-0000-000003000000}"/>
    <cellStyle name="Currency 3" xfId="5" xr:uid="{00000000-0005-0000-0000-000004000000}"/>
    <cellStyle name="Normal" xfId="0" builtinId="0"/>
    <cellStyle name="Normal 2" xfId="2" xr:uid="{00000000-0005-0000-0000-000006000000}"/>
    <cellStyle name="Normal 2 2" xfId="7" xr:uid="{00000000-0005-0000-0000-000007000000}"/>
    <cellStyle name="Normal 2 3" xfId="6" xr:uid="{00000000-0005-0000-0000-000008000000}"/>
    <cellStyle name="Normal 2 3 2" xfId="15" xr:uid="{00000000-0005-0000-0000-000009000000}"/>
    <cellStyle name="Normal 2 3 3" xfId="12" xr:uid="{00000000-0005-0000-0000-00000A000000}"/>
    <cellStyle name="Normal 3" xfId="8" xr:uid="{00000000-0005-0000-0000-00000B000000}"/>
    <cellStyle name="Normal 4" xfId="9" xr:uid="{00000000-0005-0000-0000-00000C000000}"/>
    <cellStyle name="Normal 5" xfId="3" xr:uid="{00000000-0005-0000-0000-00000D000000}"/>
    <cellStyle name="Percent 2" xfId="10" xr:uid="{00000000-0005-0000-0000-00000E000000}"/>
    <cellStyle name="Percent 2 2" xfId="16" xr:uid="{00000000-0005-0000-0000-00000F000000}"/>
    <cellStyle name="Percent 2 3" xfId="13"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8"/>
  <sheetViews>
    <sheetView tabSelected="1" zoomScale="66" zoomScaleNormal="66" zoomScaleSheetLayoutView="50" workbookViewId="0"/>
  </sheetViews>
  <sheetFormatPr defaultColWidth="9.1796875" defaultRowHeight="21" x14ac:dyDescent="0.35"/>
  <cols>
    <col min="1" max="1" width="6.7265625" customWidth="1"/>
    <col min="2" max="2" width="10.6328125" customWidth="1"/>
    <col min="3" max="3" width="40.7265625" customWidth="1"/>
    <col min="4" max="4" width="10.6328125" style="1" bestFit="1" customWidth="1"/>
    <col min="6" max="6" width="15.36328125" customWidth="1"/>
    <col min="7" max="7" width="16" customWidth="1"/>
    <col min="8" max="8" width="9.1796875" style="2" customWidth="1"/>
    <col min="9" max="9" width="16.6328125" customWidth="1"/>
  </cols>
  <sheetData>
    <row r="1" spans="1:7" x14ac:dyDescent="0.35">
      <c r="A1" s="9"/>
      <c r="B1" s="9"/>
      <c r="C1" s="10" t="s">
        <v>27</v>
      </c>
      <c r="D1" s="11"/>
      <c r="E1" s="9"/>
      <c r="F1" s="9"/>
      <c r="G1" s="12">
        <f ca="1">TODAY()</f>
        <v>46281</v>
      </c>
    </row>
    <row r="2" spans="1:7" x14ac:dyDescent="0.35">
      <c r="A2" s="9"/>
      <c r="B2" s="9"/>
      <c r="C2" s="13"/>
      <c r="D2" s="11"/>
      <c r="E2" s="9"/>
      <c r="F2" s="14"/>
      <c r="G2" s="14"/>
    </row>
    <row r="3" spans="1:7" ht="61.5" x14ac:dyDescent="0.35">
      <c r="A3" s="9"/>
      <c r="B3" s="9"/>
      <c r="C3" s="15" t="s">
        <v>318</v>
      </c>
      <c r="D3" s="11"/>
      <c r="E3" s="9"/>
      <c r="F3" s="9"/>
      <c r="G3" s="9"/>
    </row>
    <row r="4" spans="1:7" x14ac:dyDescent="0.35">
      <c r="A4" s="9"/>
      <c r="B4" s="9"/>
      <c r="C4" s="13" t="s">
        <v>319</v>
      </c>
      <c r="D4" s="11"/>
      <c r="E4" s="9"/>
      <c r="F4" s="9"/>
      <c r="G4" s="9"/>
    </row>
    <row r="5" spans="1:7" x14ac:dyDescent="0.35">
      <c r="A5" s="9"/>
      <c r="B5" s="9"/>
      <c r="C5" s="16"/>
      <c r="D5" s="11"/>
      <c r="E5" s="9"/>
      <c r="F5" s="9"/>
      <c r="G5" s="9"/>
    </row>
    <row r="6" spans="1:7" x14ac:dyDescent="0.35">
      <c r="A6" s="17"/>
      <c r="B6" s="16"/>
      <c r="C6" s="13" t="s">
        <v>18</v>
      </c>
      <c r="D6" s="18"/>
      <c r="E6" s="16"/>
      <c r="F6" s="19"/>
      <c r="G6" s="19"/>
    </row>
    <row r="8" spans="1:7" ht="60.75" x14ac:dyDescent="0.35">
      <c r="A8" s="21" t="s">
        <v>0</v>
      </c>
      <c r="B8" s="21" t="s">
        <v>31</v>
      </c>
      <c r="C8" s="21" t="s">
        <v>1</v>
      </c>
      <c r="D8" s="22" t="s">
        <v>10</v>
      </c>
      <c r="E8" s="21" t="s">
        <v>11</v>
      </c>
      <c r="F8" s="23" t="s">
        <v>12</v>
      </c>
      <c r="G8" s="23" t="s">
        <v>2</v>
      </c>
    </row>
    <row r="9" spans="1:7" x14ac:dyDescent="0.35">
      <c r="A9" s="24"/>
      <c r="B9" s="24"/>
      <c r="C9" s="24"/>
      <c r="D9" s="25"/>
      <c r="E9" s="25"/>
      <c r="F9" s="25"/>
      <c r="G9" s="24"/>
    </row>
    <row r="10" spans="1:7" x14ac:dyDescent="0.35">
      <c r="A10" s="26" t="s">
        <v>3</v>
      </c>
      <c r="B10" s="27"/>
      <c r="C10" s="28" t="s">
        <v>4</v>
      </c>
      <c r="D10" s="29">
        <v>1</v>
      </c>
      <c r="E10" s="27" t="s">
        <v>5</v>
      </c>
      <c r="F10" s="7"/>
      <c r="G10" s="6">
        <f>F10*D10</f>
        <v>0</v>
      </c>
    </row>
    <row r="11" spans="1:7" x14ac:dyDescent="0.35">
      <c r="A11" s="26"/>
      <c r="B11" s="27"/>
      <c r="C11" s="28"/>
      <c r="D11" s="29"/>
      <c r="E11" s="27"/>
      <c r="F11" s="30"/>
      <c r="G11" s="6"/>
    </row>
    <row r="12" spans="1:7" x14ac:dyDescent="0.35">
      <c r="A12" s="26">
        <f>A10+1</f>
        <v>2</v>
      </c>
      <c r="B12" s="27" t="s">
        <v>158</v>
      </c>
      <c r="C12" s="28" t="s">
        <v>157</v>
      </c>
      <c r="D12" s="29">
        <v>16</v>
      </c>
      <c r="E12" s="27" t="s">
        <v>15</v>
      </c>
      <c r="F12" s="7"/>
      <c r="G12" s="6">
        <f t="shared" ref="G12:G76" si="0">F12*D12</f>
        <v>0</v>
      </c>
    </row>
    <row r="13" spans="1:7" x14ac:dyDescent="0.35">
      <c r="A13" s="26"/>
      <c r="B13" s="27"/>
      <c r="C13" s="28"/>
      <c r="D13" s="29"/>
      <c r="E13" s="27"/>
      <c r="F13" s="30"/>
      <c r="G13" s="6"/>
    </row>
    <row r="14" spans="1:7" ht="40.5" x14ac:dyDescent="0.35">
      <c r="A14" s="26">
        <f t="shared" ref="A14" si="1">A12+1</f>
        <v>3</v>
      </c>
      <c r="B14" s="27"/>
      <c r="C14" s="28" t="s">
        <v>130</v>
      </c>
      <c r="D14" s="29">
        <v>1</v>
      </c>
      <c r="E14" s="27" t="s">
        <v>7</v>
      </c>
      <c r="F14" s="7"/>
      <c r="G14" s="6">
        <f t="shared" si="0"/>
        <v>0</v>
      </c>
    </row>
    <row r="15" spans="1:7" x14ac:dyDescent="0.35">
      <c r="A15" s="26"/>
      <c r="B15" s="27"/>
      <c r="C15" s="28"/>
      <c r="D15" s="29"/>
      <c r="E15" s="27"/>
      <c r="F15" s="30"/>
      <c r="G15" s="6"/>
    </row>
    <row r="16" spans="1:7" x14ac:dyDescent="0.35">
      <c r="A16" s="26">
        <f t="shared" ref="A16" si="2">A14+1</f>
        <v>4</v>
      </c>
      <c r="B16" s="27"/>
      <c r="C16" s="28" t="s">
        <v>119</v>
      </c>
      <c r="D16" s="29">
        <v>583</v>
      </c>
      <c r="E16" s="27" t="s">
        <v>8</v>
      </c>
      <c r="F16" s="7"/>
      <c r="G16" s="6">
        <f t="shared" si="0"/>
        <v>0</v>
      </c>
    </row>
    <row r="17" spans="1:7" x14ac:dyDescent="0.35">
      <c r="A17" s="26"/>
      <c r="B17" s="27"/>
      <c r="C17" s="28"/>
      <c r="D17" s="29"/>
      <c r="E17" s="27"/>
      <c r="F17" s="30"/>
      <c r="G17" s="6"/>
    </row>
    <row r="18" spans="1:7" x14ac:dyDescent="0.35">
      <c r="A18" s="26">
        <f t="shared" ref="A18" si="3">A16+1</f>
        <v>5</v>
      </c>
      <c r="B18" s="27" t="s">
        <v>117</v>
      </c>
      <c r="C18" s="28" t="s">
        <v>118</v>
      </c>
      <c r="D18" s="29">
        <v>458</v>
      </c>
      <c r="E18" s="27" t="s">
        <v>6</v>
      </c>
      <c r="F18" s="7"/>
      <c r="G18" s="6">
        <f t="shared" si="0"/>
        <v>0</v>
      </c>
    </row>
    <row r="19" spans="1:7" x14ac:dyDescent="0.35">
      <c r="A19" s="26"/>
      <c r="B19" s="27"/>
      <c r="C19" s="28"/>
      <c r="D19" s="29"/>
      <c r="E19" s="27"/>
      <c r="F19" s="30"/>
      <c r="G19" s="6"/>
    </row>
    <row r="20" spans="1:7" x14ac:dyDescent="0.35">
      <c r="A20" s="26">
        <f t="shared" ref="A20" si="4">A18+1</f>
        <v>6</v>
      </c>
      <c r="B20" s="27" t="s">
        <v>113</v>
      </c>
      <c r="C20" s="28" t="s">
        <v>112</v>
      </c>
      <c r="D20" s="29">
        <v>4116</v>
      </c>
      <c r="E20" s="27" t="s">
        <v>6</v>
      </c>
      <c r="F20" s="7"/>
      <c r="G20" s="6">
        <f t="shared" si="0"/>
        <v>0</v>
      </c>
    </row>
    <row r="21" spans="1:7" x14ac:dyDescent="0.35">
      <c r="A21" s="26"/>
      <c r="B21" s="27"/>
      <c r="C21" s="28"/>
      <c r="D21" s="29"/>
      <c r="E21" s="27"/>
      <c r="F21" s="30"/>
      <c r="G21" s="6"/>
    </row>
    <row r="22" spans="1:7" x14ac:dyDescent="0.35">
      <c r="A22" s="26">
        <f t="shared" ref="A22" si="5">A20+1</f>
        <v>7</v>
      </c>
      <c r="B22" s="31" t="s">
        <v>116</v>
      </c>
      <c r="C22" s="32" t="s">
        <v>230</v>
      </c>
      <c r="D22" s="29">
        <v>6</v>
      </c>
      <c r="E22" s="27" t="s">
        <v>7</v>
      </c>
      <c r="F22" s="7"/>
      <c r="G22" s="6">
        <f t="shared" si="0"/>
        <v>0</v>
      </c>
    </row>
    <row r="23" spans="1:7" x14ac:dyDescent="0.35">
      <c r="A23" s="26"/>
      <c r="B23" s="27"/>
      <c r="C23" s="28"/>
      <c r="D23" s="29"/>
      <c r="E23" s="27"/>
      <c r="F23" s="30"/>
      <c r="G23" s="6"/>
    </row>
    <row r="24" spans="1:7" x14ac:dyDescent="0.35">
      <c r="A24" s="26">
        <f t="shared" ref="A24" si="6">A22+1</f>
        <v>8</v>
      </c>
      <c r="B24" s="31" t="s">
        <v>114</v>
      </c>
      <c r="C24" s="32" t="s">
        <v>115</v>
      </c>
      <c r="D24" s="29">
        <v>12</v>
      </c>
      <c r="E24" s="27" t="s">
        <v>7</v>
      </c>
      <c r="F24" s="7"/>
      <c r="G24" s="6">
        <f t="shared" si="0"/>
        <v>0</v>
      </c>
    </row>
    <row r="25" spans="1:7" x14ac:dyDescent="0.35">
      <c r="A25" s="26"/>
      <c r="B25" s="27"/>
      <c r="C25" s="28"/>
      <c r="D25" s="29"/>
      <c r="E25" s="27"/>
      <c r="F25" s="30"/>
      <c r="G25" s="6"/>
    </row>
    <row r="26" spans="1:7" x14ac:dyDescent="0.35">
      <c r="A26" s="26">
        <f t="shared" ref="A26" si="7">A24+1</f>
        <v>9</v>
      </c>
      <c r="B26" s="27" t="s">
        <v>34</v>
      </c>
      <c r="C26" s="28" t="s">
        <v>17</v>
      </c>
      <c r="D26" s="29">
        <v>4497</v>
      </c>
      <c r="E26" s="27" t="s">
        <v>23</v>
      </c>
      <c r="F26" s="7"/>
      <c r="G26" s="6">
        <f t="shared" si="0"/>
        <v>0</v>
      </c>
    </row>
    <row r="27" spans="1:7" x14ac:dyDescent="0.35">
      <c r="A27" s="26"/>
      <c r="B27" s="27"/>
      <c r="C27" s="28"/>
      <c r="D27" s="29"/>
      <c r="E27" s="27"/>
      <c r="F27" s="30"/>
      <c r="G27" s="6"/>
    </row>
    <row r="28" spans="1:7" ht="81" x14ac:dyDescent="0.35">
      <c r="A28" s="26">
        <f t="shared" ref="A28" si="8">A26+1</f>
        <v>10</v>
      </c>
      <c r="B28" s="27"/>
      <c r="C28" s="28" t="s">
        <v>176</v>
      </c>
      <c r="D28" s="29">
        <v>1000</v>
      </c>
      <c r="E28" s="27" t="s">
        <v>23</v>
      </c>
      <c r="F28" s="7"/>
      <c r="G28" s="6">
        <f t="shared" si="0"/>
        <v>0</v>
      </c>
    </row>
    <row r="29" spans="1:7" x14ac:dyDescent="0.35">
      <c r="A29" s="26"/>
      <c r="B29" s="27"/>
      <c r="C29" s="28"/>
      <c r="D29" s="29"/>
      <c r="E29" s="27"/>
      <c r="F29" s="30"/>
      <c r="G29" s="6"/>
    </row>
    <row r="30" spans="1:7" ht="60.75" x14ac:dyDescent="0.35">
      <c r="A30" s="26">
        <f t="shared" ref="A30:A36" si="9">A28+1</f>
        <v>11</v>
      </c>
      <c r="B30" s="27" t="s">
        <v>233</v>
      </c>
      <c r="C30" s="28" t="s">
        <v>234</v>
      </c>
      <c r="D30" s="29">
        <v>8</v>
      </c>
      <c r="E30" s="27" t="s">
        <v>23</v>
      </c>
      <c r="F30" s="7"/>
      <c r="G30" s="6">
        <f t="shared" si="0"/>
        <v>0</v>
      </c>
    </row>
    <row r="31" spans="1:7" x14ac:dyDescent="0.35">
      <c r="A31" s="26"/>
      <c r="B31" s="27"/>
      <c r="C31" s="28"/>
      <c r="D31" s="29"/>
      <c r="E31" s="27"/>
      <c r="F31" s="30"/>
      <c r="G31" s="6"/>
    </row>
    <row r="32" spans="1:7" ht="40.5" x14ac:dyDescent="0.35">
      <c r="A32" s="26">
        <f t="shared" si="9"/>
        <v>12</v>
      </c>
      <c r="B32" s="27" t="s">
        <v>235</v>
      </c>
      <c r="C32" s="28" t="s">
        <v>29</v>
      </c>
      <c r="D32" s="29">
        <v>12956</v>
      </c>
      <c r="E32" s="27" t="s">
        <v>8</v>
      </c>
      <c r="F32" s="7"/>
      <c r="G32" s="6">
        <f t="shared" si="0"/>
        <v>0</v>
      </c>
    </row>
    <row r="33" spans="1:7" x14ac:dyDescent="0.35">
      <c r="A33" s="26"/>
      <c r="B33" s="27"/>
      <c r="C33" s="28"/>
      <c r="D33" s="29"/>
      <c r="E33" s="27"/>
      <c r="F33" s="30"/>
      <c r="G33" s="6"/>
    </row>
    <row r="34" spans="1:7" ht="40.5" x14ac:dyDescent="0.35">
      <c r="A34" s="26">
        <f t="shared" si="9"/>
        <v>13</v>
      </c>
      <c r="B34" s="31" t="s">
        <v>329</v>
      </c>
      <c r="C34" s="28" t="s">
        <v>330</v>
      </c>
      <c r="D34" s="29">
        <v>500</v>
      </c>
      <c r="E34" s="27" t="s">
        <v>14</v>
      </c>
      <c r="F34" s="7"/>
      <c r="G34" s="6">
        <f t="shared" ref="G34" si="10">F34*D34</f>
        <v>0</v>
      </c>
    </row>
    <row r="35" spans="1:7" x14ac:dyDescent="0.35">
      <c r="A35" s="26"/>
      <c r="B35" s="27"/>
      <c r="C35" s="28"/>
      <c r="D35" s="29"/>
      <c r="E35" s="27"/>
      <c r="F35" s="30"/>
      <c r="G35" s="6"/>
    </row>
    <row r="36" spans="1:7" ht="40.5" x14ac:dyDescent="0.35">
      <c r="A36" s="26">
        <f t="shared" si="9"/>
        <v>14</v>
      </c>
      <c r="B36" s="27" t="s">
        <v>38</v>
      </c>
      <c r="C36" s="28" t="s">
        <v>40</v>
      </c>
      <c r="D36" s="29">
        <v>2303</v>
      </c>
      <c r="E36" s="27" t="s">
        <v>8</v>
      </c>
      <c r="F36" s="7"/>
      <c r="G36" s="6">
        <f t="shared" si="0"/>
        <v>0</v>
      </c>
    </row>
    <row r="37" spans="1:7" x14ac:dyDescent="0.35">
      <c r="A37" s="26"/>
      <c r="B37" s="27"/>
      <c r="C37" s="28"/>
      <c r="D37" s="29"/>
      <c r="E37" s="27"/>
      <c r="F37" s="30"/>
      <c r="G37" s="6"/>
    </row>
    <row r="38" spans="1:7" x14ac:dyDescent="0.35">
      <c r="A38" s="26">
        <f t="shared" ref="A38" si="11">A36+1</f>
        <v>15</v>
      </c>
      <c r="B38" s="27" t="s">
        <v>39</v>
      </c>
      <c r="C38" s="28" t="s">
        <v>13</v>
      </c>
      <c r="D38" s="29">
        <v>5328</v>
      </c>
      <c r="E38" s="27" t="s">
        <v>9</v>
      </c>
      <c r="F38" s="7"/>
      <c r="G38" s="6">
        <f t="shared" si="0"/>
        <v>0</v>
      </c>
    </row>
    <row r="39" spans="1:7" x14ac:dyDescent="0.35">
      <c r="A39" s="26"/>
      <c r="B39" s="27"/>
      <c r="C39" s="28"/>
      <c r="D39" s="29"/>
      <c r="E39" s="27"/>
      <c r="F39" s="30"/>
      <c r="G39" s="6"/>
    </row>
    <row r="40" spans="1:7" x14ac:dyDescent="0.35">
      <c r="A40" s="26">
        <f t="shared" ref="A40" si="12">A38+1</f>
        <v>16</v>
      </c>
      <c r="B40" s="27" t="s">
        <v>32</v>
      </c>
      <c r="C40" s="28" t="s">
        <v>28</v>
      </c>
      <c r="D40" s="29">
        <v>12956</v>
      </c>
      <c r="E40" s="27" t="s">
        <v>8</v>
      </c>
      <c r="F40" s="7"/>
      <c r="G40" s="6">
        <f t="shared" si="0"/>
        <v>0</v>
      </c>
    </row>
    <row r="41" spans="1:7" x14ac:dyDescent="0.35">
      <c r="A41" s="26"/>
      <c r="B41" s="27"/>
      <c r="C41" s="28"/>
      <c r="D41" s="29"/>
      <c r="E41" s="27"/>
      <c r="F41" s="30"/>
      <c r="G41" s="6"/>
    </row>
    <row r="42" spans="1:7" ht="60.75" x14ac:dyDescent="0.35">
      <c r="A42" s="26">
        <f t="shared" ref="A42" si="13">A40+1</f>
        <v>17</v>
      </c>
      <c r="B42" s="27" t="s">
        <v>33</v>
      </c>
      <c r="C42" s="32" t="s">
        <v>226</v>
      </c>
      <c r="D42" s="29">
        <v>1069</v>
      </c>
      <c r="E42" s="27" t="s">
        <v>14</v>
      </c>
      <c r="F42" s="7"/>
      <c r="G42" s="6">
        <f t="shared" si="0"/>
        <v>0</v>
      </c>
    </row>
    <row r="43" spans="1:7" x14ac:dyDescent="0.35">
      <c r="A43" s="26"/>
      <c r="B43" s="27"/>
      <c r="C43" s="28"/>
      <c r="D43" s="29"/>
      <c r="E43" s="27"/>
      <c r="F43" s="30"/>
      <c r="G43" s="6"/>
    </row>
    <row r="44" spans="1:7" ht="60.75" x14ac:dyDescent="0.35">
      <c r="A44" s="26">
        <f t="shared" ref="A44" si="14">A42+1</f>
        <v>18</v>
      </c>
      <c r="B44" s="27" t="s">
        <v>35</v>
      </c>
      <c r="C44" s="32" t="s">
        <v>225</v>
      </c>
      <c r="D44" s="29">
        <v>1742</v>
      </c>
      <c r="E44" s="27" t="s">
        <v>14</v>
      </c>
      <c r="F44" s="7"/>
      <c r="G44" s="6">
        <f t="shared" si="0"/>
        <v>0</v>
      </c>
    </row>
    <row r="45" spans="1:7" x14ac:dyDescent="0.35">
      <c r="A45" s="26"/>
      <c r="B45" s="27"/>
      <c r="C45" s="28"/>
      <c r="D45" s="29"/>
      <c r="E45" s="27"/>
      <c r="F45" s="30"/>
      <c r="G45" s="6"/>
    </row>
    <row r="46" spans="1:7" ht="60.75" x14ac:dyDescent="0.35">
      <c r="A46" s="26">
        <f t="shared" ref="A46" si="15">A44+1</f>
        <v>19</v>
      </c>
      <c r="B46" s="27" t="s">
        <v>36</v>
      </c>
      <c r="C46" s="32" t="s">
        <v>227</v>
      </c>
      <c r="D46" s="33">
        <v>5051</v>
      </c>
      <c r="E46" s="27" t="s">
        <v>14</v>
      </c>
      <c r="F46" s="7"/>
      <c r="G46" s="6">
        <f t="shared" si="0"/>
        <v>0</v>
      </c>
    </row>
    <row r="47" spans="1:7" x14ac:dyDescent="0.35">
      <c r="A47" s="26"/>
      <c r="B47" s="27"/>
      <c r="C47" s="85"/>
      <c r="D47" s="34"/>
      <c r="E47" s="35"/>
      <c r="F47" s="30"/>
      <c r="G47" s="6"/>
    </row>
    <row r="48" spans="1:7" ht="60.75" x14ac:dyDescent="0.35">
      <c r="A48" s="26">
        <f t="shared" ref="A48" si="16">A46+1</f>
        <v>20</v>
      </c>
      <c r="B48" s="27" t="s">
        <v>37</v>
      </c>
      <c r="C48" s="32" t="s">
        <v>228</v>
      </c>
      <c r="D48" s="33">
        <v>2241</v>
      </c>
      <c r="E48" s="27" t="s">
        <v>14</v>
      </c>
      <c r="F48" s="7"/>
      <c r="G48" s="6">
        <f t="shared" si="0"/>
        <v>0</v>
      </c>
    </row>
    <row r="49" spans="1:7" x14ac:dyDescent="0.35">
      <c r="A49" s="26"/>
      <c r="B49" s="27"/>
      <c r="C49" s="85"/>
      <c r="D49" s="34"/>
      <c r="E49" s="35"/>
      <c r="F49" s="30"/>
      <c r="G49" s="6"/>
    </row>
    <row r="50" spans="1:7" ht="162" x14ac:dyDescent="0.35">
      <c r="A50" s="26">
        <f t="shared" ref="A50" si="17">A48+1</f>
        <v>21</v>
      </c>
      <c r="B50" s="27"/>
      <c r="C50" s="28" t="s">
        <v>200</v>
      </c>
      <c r="D50" s="29">
        <v>1074</v>
      </c>
      <c r="E50" s="27" t="s">
        <v>6</v>
      </c>
      <c r="F50" s="7"/>
      <c r="G50" s="6">
        <f t="shared" si="0"/>
        <v>0</v>
      </c>
    </row>
    <row r="51" spans="1:7" x14ac:dyDescent="0.35">
      <c r="A51" s="26"/>
      <c r="B51" s="27"/>
      <c r="C51" s="28"/>
      <c r="D51" s="29"/>
      <c r="E51" s="27"/>
      <c r="F51" s="30"/>
      <c r="G51" s="6"/>
    </row>
    <row r="52" spans="1:7" ht="121.5" x14ac:dyDescent="0.35">
      <c r="A52" s="26">
        <f t="shared" ref="A52" si="18">A50+1</f>
        <v>22</v>
      </c>
      <c r="B52" s="27"/>
      <c r="C52" s="28" t="s">
        <v>198</v>
      </c>
      <c r="D52" s="29">
        <v>2</v>
      </c>
      <c r="E52" s="27" t="s">
        <v>7</v>
      </c>
      <c r="F52" s="7"/>
      <c r="G52" s="6">
        <f t="shared" si="0"/>
        <v>0</v>
      </c>
    </row>
    <row r="53" spans="1:7" x14ac:dyDescent="0.35">
      <c r="A53" s="26"/>
      <c r="B53" s="27"/>
      <c r="C53" s="28"/>
      <c r="D53" s="29"/>
      <c r="E53" s="27"/>
      <c r="F53" s="30"/>
      <c r="G53" s="6"/>
    </row>
    <row r="54" spans="1:7" ht="81" x14ac:dyDescent="0.35">
      <c r="A54" s="26">
        <f t="shared" ref="A54" si="19">A52+1</f>
        <v>23</v>
      </c>
      <c r="B54" s="27" t="s">
        <v>42</v>
      </c>
      <c r="C54" s="28" t="s">
        <v>183</v>
      </c>
      <c r="D54" s="29">
        <f>335+78</f>
        <v>413</v>
      </c>
      <c r="E54" s="27" t="s">
        <v>6</v>
      </c>
      <c r="F54" s="7"/>
      <c r="G54" s="6">
        <f t="shared" si="0"/>
        <v>0</v>
      </c>
    </row>
    <row r="55" spans="1:7" x14ac:dyDescent="0.35">
      <c r="A55" s="26"/>
      <c r="B55" s="27"/>
      <c r="C55" s="28"/>
      <c r="D55" s="29"/>
      <c r="E55" s="27"/>
      <c r="F55" s="30"/>
      <c r="G55" s="6"/>
    </row>
    <row r="56" spans="1:7" ht="81" x14ac:dyDescent="0.35">
      <c r="A56" s="26">
        <f t="shared" ref="A56" si="20">A54+1</f>
        <v>24</v>
      </c>
      <c r="B56" s="27" t="s">
        <v>43</v>
      </c>
      <c r="C56" s="28" t="s">
        <v>177</v>
      </c>
      <c r="D56" s="29">
        <v>182</v>
      </c>
      <c r="E56" s="27" t="s">
        <v>6</v>
      </c>
      <c r="F56" s="7"/>
      <c r="G56" s="6">
        <f t="shared" si="0"/>
        <v>0</v>
      </c>
    </row>
    <row r="57" spans="1:7" x14ac:dyDescent="0.35">
      <c r="A57" s="26"/>
      <c r="B57" s="27"/>
      <c r="C57" s="85"/>
      <c r="D57" s="34"/>
      <c r="E57" s="35"/>
      <c r="F57" s="30"/>
      <c r="G57" s="6"/>
    </row>
    <row r="58" spans="1:7" ht="81" x14ac:dyDescent="0.35">
      <c r="A58" s="26">
        <f t="shared" ref="A58" si="21">A56+1</f>
        <v>25</v>
      </c>
      <c r="B58" s="27" t="s">
        <v>44</v>
      </c>
      <c r="C58" s="28" t="s">
        <v>184</v>
      </c>
      <c r="D58" s="29">
        <v>247</v>
      </c>
      <c r="E58" s="27" t="s">
        <v>6</v>
      </c>
      <c r="F58" s="7"/>
      <c r="G58" s="6">
        <f t="shared" si="0"/>
        <v>0</v>
      </c>
    </row>
    <row r="59" spans="1:7" x14ac:dyDescent="0.35">
      <c r="A59" s="26"/>
      <c r="B59" s="27"/>
      <c r="C59" s="85"/>
      <c r="D59" s="34"/>
      <c r="E59" s="35"/>
      <c r="F59" s="30"/>
      <c r="G59" s="6"/>
    </row>
    <row r="60" spans="1:7" ht="81" x14ac:dyDescent="0.35">
      <c r="A60" s="26">
        <f t="shared" ref="A60" si="22">A58+1</f>
        <v>26</v>
      </c>
      <c r="B60" s="27" t="s">
        <v>45</v>
      </c>
      <c r="C60" s="28" t="s">
        <v>179</v>
      </c>
      <c r="D60" s="29">
        <v>176</v>
      </c>
      <c r="E60" s="27" t="s">
        <v>6</v>
      </c>
      <c r="F60" s="7"/>
      <c r="G60" s="6">
        <f t="shared" si="0"/>
        <v>0</v>
      </c>
    </row>
    <row r="61" spans="1:7" x14ac:dyDescent="0.35">
      <c r="A61" s="26"/>
      <c r="B61" s="27"/>
      <c r="C61" s="28"/>
      <c r="D61" s="29"/>
      <c r="E61" s="27"/>
      <c r="F61" s="30"/>
      <c r="G61" s="6"/>
    </row>
    <row r="62" spans="1:7" ht="60.75" x14ac:dyDescent="0.35">
      <c r="A62" s="26">
        <f t="shared" ref="A62" si="23">A60+1</f>
        <v>27</v>
      </c>
      <c r="B62" s="27" t="s">
        <v>161</v>
      </c>
      <c r="C62" s="28" t="s">
        <v>185</v>
      </c>
      <c r="D62" s="29">
        <v>51</v>
      </c>
      <c r="E62" s="27" t="s">
        <v>6</v>
      </c>
      <c r="F62" s="7"/>
      <c r="G62" s="6">
        <f t="shared" si="0"/>
        <v>0</v>
      </c>
    </row>
    <row r="63" spans="1:7" x14ac:dyDescent="0.35">
      <c r="A63" s="26"/>
      <c r="B63" s="27"/>
      <c r="C63" s="28"/>
      <c r="D63" s="29"/>
      <c r="E63" s="27"/>
      <c r="F63" s="30"/>
      <c r="G63" s="6"/>
    </row>
    <row r="64" spans="1:7" ht="81" x14ac:dyDescent="0.35">
      <c r="A64" s="26">
        <f t="shared" ref="A64" si="24">A62+1</f>
        <v>28</v>
      </c>
      <c r="B64" s="27" t="s">
        <v>162</v>
      </c>
      <c r="C64" s="28" t="s">
        <v>186</v>
      </c>
      <c r="D64" s="29">
        <v>54</v>
      </c>
      <c r="E64" s="27" t="s">
        <v>6</v>
      </c>
      <c r="F64" s="7"/>
      <c r="G64" s="6">
        <f t="shared" si="0"/>
        <v>0</v>
      </c>
    </row>
    <row r="65" spans="1:7" x14ac:dyDescent="0.35">
      <c r="A65" s="26"/>
      <c r="B65" s="27"/>
      <c r="C65" s="85"/>
      <c r="D65" s="34"/>
      <c r="E65" s="35"/>
      <c r="F65" s="30"/>
      <c r="G65" s="6"/>
    </row>
    <row r="66" spans="1:7" ht="81" x14ac:dyDescent="0.35">
      <c r="A66" s="26">
        <f t="shared" ref="A66" si="25">A64+1</f>
        <v>29</v>
      </c>
      <c r="B66" s="27" t="s">
        <v>41</v>
      </c>
      <c r="C66" s="28" t="s">
        <v>187</v>
      </c>
      <c r="D66" s="29">
        <v>8</v>
      </c>
      <c r="E66" s="27" t="s">
        <v>6</v>
      </c>
      <c r="F66" s="7"/>
      <c r="G66" s="6">
        <f t="shared" si="0"/>
        <v>0</v>
      </c>
    </row>
    <row r="67" spans="1:7" x14ac:dyDescent="0.35">
      <c r="A67" s="26"/>
      <c r="B67" s="27"/>
      <c r="C67" s="28"/>
      <c r="D67" s="29"/>
      <c r="E67" s="27"/>
      <c r="F67" s="30"/>
      <c r="G67" s="6"/>
    </row>
    <row r="68" spans="1:7" ht="81" x14ac:dyDescent="0.35">
      <c r="A68" s="26">
        <f t="shared" ref="A68" si="26">A66+1</f>
        <v>30</v>
      </c>
      <c r="B68" s="27" t="s">
        <v>128</v>
      </c>
      <c r="C68" s="28" t="s">
        <v>188</v>
      </c>
      <c r="D68" s="29">
        <v>5</v>
      </c>
      <c r="E68" s="27" t="s">
        <v>6</v>
      </c>
      <c r="F68" s="7"/>
      <c r="G68" s="6">
        <f t="shared" si="0"/>
        <v>0</v>
      </c>
    </row>
    <row r="69" spans="1:7" x14ac:dyDescent="0.35">
      <c r="A69" s="26"/>
      <c r="B69" s="27"/>
      <c r="C69" s="85"/>
      <c r="D69" s="34"/>
      <c r="E69" s="35"/>
      <c r="F69" s="30"/>
      <c r="G69" s="6"/>
    </row>
    <row r="70" spans="1:7" ht="81" x14ac:dyDescent="0.35">
      <c r="A70" s="26">
        <f t="shared" ref="A70" si="27">A68+1</f>
        <v>31</v>
      </c>
      <c r="B70" s="27" t="s">
        <v>47</v>
      </c>
      <c r="C70" s="28" t="s">
        <v>189</v>
      </c>
      <c r="D70" s="29">
        <v>30</v>
      </c>
      <c r="E70" s="27" t="s">
        <v>6</v>
      </c>
      <c r="F70" s="7"/>
      <c r="G70" s="6">
        <f t="shared" si="0"/>
        <v>0</v>
      </c>
    </row>
    <row r="71" spans="1:7" x14ac:dyDescent="0.35">
      <c r="A71" s="26"/>
      <c r="B71" s="27"/>
      <c r="C71" s="85"/>
      <c r="D71" s="34"/>
      <c r="E71" s="35"/>
      <c r="F71" s="30"/>
      <c r="G71" s="6"/>
    </row>
    <row r="72" spans="1:7" ht="81" x14ac:dyDescent="0.35">
      <c r="A72" s="26">
        <f t="shared" ref="A72" si="28">A70+1</f>
        <v>32</v>
      </c>
      <c r="B72" s="27" t="s">
        <v>48</v>
      </c>
      <c r="C72" s="28" t="s">
        <v>190</v>
      </c>
      <c r="D72" s="29">
        <v>528</v>
      </c>
      <c r="E72" s="27" t="s">
        <v>6</v>
      </c>
      <c r="F72" s="7"/>
      <c r="G72" s="6">
        <f t="shared" si="0"/>
        <v>0</v>
      </c>
    </row>
    <row r="73" spans="1:7" x14ac:dyDescent="0.35">
      <c r="A73" s="26"/>
      <c r="B73" s="27"/>
      <c r="C73" s="85"/>
      <c r="D73" s="34"/>
      <c r="E73" s="35"/>
      <c r="F73" s="30"/>
      <c r="G73" s="6"/>
    </row>
    <row r="74" spans="1:7" ht="81" x14ac:dyDescent="0.35">
      <c r="A74" s="26">
        <f t="shared" ref="A74:A78" si="29">A72+1</f>
        <v>33</v>
      </c>
      <c r="B74" s="27" t="s">
        <v>46</v>
      </c>
      <c r="C74" s="28" t="s">
        <v>191</v>
      </c>
      <c r="D74" s="29">
        <v>126</v>
      </c>
      <c r="E74" s="27" t="s">
        <v>6</v>
      </c>
      <c r="F74" s="7"/>
      <c r="G74" s="6">
        <f t="shared" si="0"/>
        <v>0</v>
      </c>
    </row>
    <row r="75" spans="1:7" x14ac:dyDescent="0.35">
      <c r="A75" s="26"/>
      <c r="B75" s="27"/>
      <c r="C75" s="85"/>
      <c r="D75" s="34"/>
      <c r="E75" s="35"/>
      <c r="F75" s="30"/>
      <c r="G75" s="6"/>
    </row>
    <row r="76" spans="1:7" ht="121.5" x14ac:dyDescent="0.35">
      <c r="A76" s="26">
        <f t="shared" si="29"/>
        <v>34</v>
      </c>
      <c r="B76" s="27" t="s">
        <v>231</v>
      </c>
      <c r="C76" s="28" t="s">
        <v>232</v>
      </c>
      <c r="D76" s="29">
        <v>118</v>
      </c>
      <c r="E76" s="27" t="s">
        <v>6</v>
      </c>
      <c r="F76" s="7"/>
      <c r="G76" s="6">
        <f t="shared" si="0"/>
        <v>0</v>
      </c>
    </row>
    <row r="77" spans="1:7" x14ac:dyDescent="0.35">
      <c r="A77" s="26"/>
      <c r="B77" s="27"/>
      <c r="C77" s="85"/>
      <c r="D77" s="34"/>
      <c r="E77" s="35"/>
      <c r="F77" s="30"/>
      <c r="G77" s="6"/>
    </row>
    <row r="78" spans="1:7" ht="40.5" x14ac:dyDescent="0.35">
      <c r="A78" s="26">
        <f t="shared" si="29"/>
        <v>35</v>
      </c>
      <c r="B78" s="27" t="s">
        <v>76</v>
      </c>
      <c r="C78" s="28" t="s">
        <v>147</v>
      </c>
      <c r="D78" s="29">
        <v>681</v>
      </c>
      <c r="E78" s="27" t="s">
        <v>6</v>
      </c>
      <c r="F78" s="7"/>
      <c r="G78" s="6">
        <f t="shared" ref="G78:G142" si="30">F78*D78</f>
        <v>0</v>
      </c>
    </row>
    <row r="79" spans="1:7" x14ac:dyDescent="0.35">
      <c r="A79" s="26"/>
      <c r="B79" s="27"/>
      <c r="C79" s="85"/>
      <c r="D79" s="34"/>
      <c r="E79" s="35"/>
      <c r="F79" s="30"/>
      <c r="G79" s="6"/>
    </row>
    <row r="80" spans="1:7" ht="40.5" x14ac:dyDescent="0.35">
      <c r="A80" s="26">
        <f t="shared" ref="A80" si="31">A78+1</f>
        <v>36</v>
      </c>
      <c r="B80" s="27" t="s">
        <v>71</v>
      </c>
      <c r="C80" s="28" t="s">
        <v>163</v>
      </c>
      <c r="D80" s="29">
        <v>54</v>
      </c>
      <c r="E80" s="27" t="s">
        <v>8</v>
      </c>
      <c r="F80" s="7"/>
      <c r="G80" s="6">
        <f t="shared" si="30"/>
        <v>0</v>
      </c>
    </row>
    <row r="81" spans="1:7" x14ac:dyDescent="0.35">
      <c r="A81" s="26"/>
      <c r="B81" s="27"/>
      <c r="C81" s="28"/>
      <c r="D81" s="29"/>
      <c r="E81" s="27"/>
      <c r="F81" s="30"/>
      <c r="G81" s="6"/>
    </row>
    <row r="82" spans="1:7" ht="40.5" x14ac:dyDescent="0.35">
      <c r="A82" s="26">
        <f t="shared" ref="A82" si="32">A80+1</f>
        <v>37</v>
      </c>
      <c r="B82" s="27" t="s">
        <v>202</v>
      </c>
      <c r="C82" s="28" t="s">
        <v>203</v>
      </c>
      <c r="D82" s="29">
        <v>200</v>
      </c>
      <c r="E82" s="27" t="s">
        <v>14</v>
      </c>
      <c r="F82" s="7"/>
      <c r="G82" s="6">
        <f t="shared" si="30"/>
        <v>0</v>
      </c>
    </row>
    <row r="83" spans="1:7" x14ac:dyDescent="0.35">
      <c r="A83" s="26"/>
      <c r="B83" s="27"/>
      <c r="C83" s="28"/>
      <c r="D83" s="29"/>
      <c r="E83" s="27"/>
      <c r="F83" s="30"/>
      <c r="G83" s="6"/>
    </row>
    <row r="84" spans="1:7" x14ac:dyDescent="0.35">
      <c r="A84" s="26">
        <f t="shared" ref="A84" si="33">A82+1</f>
        <v>38</v>
      </c>
      <c r="B84" s="27" t="s">
        <v>72</v>
      </c>
      <c r="C84" s="28" t="s">
        <v>73</v>
      </c>
      <c r="D84" s="29">
        <v>745</v>
      </c>
      <c r="E84" s="27" t="s">
        <v>23</v>
      </c>
      <c r="F84" s="7"/>
      <c r="G84" s="6">
        <f t="shared" si="30"/>
        <v>0</v>
      </c>
    </row>
    <row r="85" spans="1:7" x14ac:dyDescent="0.35">
      <c r="A85" s="26"/>
      <c r="B85" s="27"/>
      <c r="C85" s="28"/>
      <c r="D85" s="29"/>
      <c r="E85" s="27"/>
      <c r="F85" s="30"/>
      <c r="G85" s="6"/>
    </row>
    <row r="86" spans="1:7" x14ac:dyDescent="0.35">
      <c r="A86" s="26">
        <f t="shared" ref="A86" si="34">A84+1</f>
        <v>39</v>
      </c>
      <c r="B86" s="27" t="s">
        <v>50</v>
      </c>
      <c r="C86" s="28" t="s">
        <v>49</v>
      </c>
      <c r="D86" s="29">
        <v>4</v>
      </c>
      <c r="E86" s="27" t="s">
        <v>7</v>
      </c>
      <c r="F86" s="7"/>
      <c r="G86" s="6">
        <f t="shared" si="30"/>
        <v>0</v>
      </c>
    </row>
    <row r="87" spans="1:7" x14ac:dyDescent="0.35">
      <c r="A87" s="26"/>
      <c r="B87" s="27"/>
      <c r="C87" s="85"/>
      <c r="D87" s="34"/>
      <c r="E87" s="35"/>
      <c r="F87" s="30"/>
      <c r="G87" s="6"/>
    </row>
    <row r="88" spans="1:7" x14ac:dyDescent="0.35">
      <c r="A88" s="26">
        <f t="shared" ref="A88" si="35">A86+1</f>
        <v>40</v>
      </c>
      <c r="B88" s="27" t="s">
        <v>51</v>
      </c>
      <c r="C88" s="28" t="s">
        <v>52</v>
      </c>
      <c r="D88" s="29">
        <v>3</v>
      </c>
      <c r="E88" s="27" t="s">
        <v>7</v>
      </c>
      <c r="F88" s="7"/>
      <c r="G88" s="6">
        <f t="shared" si="30"/>
        <v>0</v>
      </c>
    </row>
    <row r="89" spans="1:7" x14ac:dyDescent="0.35">
      <c r="A89" s="26"/>
      <c r="B89" s="27"/>
      <c r="C89" s="85"/>
      <c r="D89" s="34"/>
      <c r="E89" s="35"/>
      <c r="F89" s="30"/>
      <c r="G89" s="6"/>
    </row>
    <row r="90" spans="1:7" x14ac:dyDescent="0.35">
      <c r="A90" s="26">
        <f t="shared" ref="A90" si="36">A88+1</f>
        <v>41</v>
      </c>
      <c r="B90" s="27" t="s">
        <v>55</v>
      </c>
      <c r="C90" s="28" t="s">
        <v>53</v>
      </c>
      <c r="D90" s="29">
        <v>2</v>
      </c>
      <c r="E90" s="27" t="s">
        <v>7</v>
      </c>
      <c r="F90" s="7"/>
      <c r="G90" s="6">
        <f t="shared" si="30"/>
        <v>0</v>
      </c>
    </row>
    <row r="91" spans="1:7" x14ac:dyDescent="0.35">
      <c r="A91" s="26"/>
      <c r="B91" s="27"/>
      <c r="C91" s="85"/>
      <c r="D91" s="34"/>
      <c r="E91" s="35"/>
      <c r="F91" s="30"/>
      <c r="G91" s="6"/>
    </row>
    <row r="92" spans="1:7" x14ac:dyDescent="0.35">
      <c r="A92" s="26">
        <f t="shared" ref="A92" si="37">A90+1</f>
        <v>42</v>
      </c>
      <c r="B92" s="27" t="s">
        <v>56</v>
      </c>
      <c r="C92" s="28" t="s">
        <v>54</v>
      </c>
      <c r="D92" s="29">
        <v>1</v>
      </c>
      <c r="E92" s="27" t="s">
        <v>7</v>
      </c>
      <c r="F92" s="7"/>
      <c r="G92" s="6">
        <f t="shared" si="30"/>
        <v>0</v>
      </c>
    </row>
    <row r="93" spans="1:7" x14ac:dyDescent="0.35">
      <c r="A93" s="26"/>
      <c r="B93" s="27"/>
      <c r="C93" s="85"/>
      <c r="D93" s="34"/>
      <c r="E93" s="35"/>
      <c r="F93" s="30"/>
      <c r="G93" s="6"/>
    </row>
    <row r="94" spans="1:7" x14ac:dyDescent="0.35">
      <c r="A94" s="26">
        <f t="shared" ref="A94" si="38">A92+1</f>
        <v>43</v>
      </c>
      <c r="B94" s="27" t="s">
        <v>126</v>
      </c>
      <c r="C94" s="28" t="s">
        <v>125</v>
      </c>
      <c r="D94" s="29">
        <v>1</v>
      </c>
      <c r="E94" s="27" t="s">
        <v>7</v>
      </c>
      <c r="F94" s="7"/>
      <c r="G94" s="6">
        <f t="shared" si="30"/>
        <v>0</v>
      </c>
    </row>
    <row r="95" spans="1:7" x14ac:dyDescent="0.35">
      <c r="A95" s="26"/>
      <c r="B95" s="27"/>
      <c r="C95" s="85"/>
      <c r="D95" s="34"/>
      <c r="E95" s="35"/>
      <c r="F95" s="30"/>
      <c r="G95" s="6"/>
    </row>
    <row r="96" spans="1:7" x14ac:dyDescent="0.35">
      <c r="A96" s="26">
        <f t="shared" ref="A96" si="39">A94+1</f>
        <v>44</v>
      </c>
      <c r="B96" s="27" t="s">
        <v>57</v>
      </c>
      <c r="C96" s="28" t="s">
        <v>59</v>
      </c>
      <c r="D96" s="29">
        <v>1</v>
      </c>
      <c r="E96" s="27" t="s">
        <v>7</v>
      </c>
      <c r="F96" s="7"/>
      <c r="G96" s="6">
        <f t="shared" si="30"/>
        <v>0</v>
      </c>
    </row>
    <row r="97" spans="1:7" x14ac:dyDescent="0.35">
      <c r="A97" s="26"/>
      <c r="B97" s="27"/>
      <c r="C97" s="85"/>
      <c r="D97" s="34"/>
      <c r="E97" s="35"/>
      <c r="F97" s="30"/>
      <c r="G97" s="6"/>
    </row>
    <row r="98" spans="1:7" x14ac:dyDescent="0.35">
      <c r="A98" s="26">
        <f t="shared" ref="A98" si="40">A96+1</f>
        <v>45</v>
      </c>
      <c r="B98" s="27" t="s">
        <v>58</v>
      </c>
      <c r="C98" s="28" t="s">
        <v>60</v>
      </c>
      <c r="D98" s="29">
        <v>1</v>
      </c>
      <c r="E98" s="27" t="s">
        <v>7</v>
      </c>
      <c r="F98" s="7"/>
      <c r="G98" s="6">
        <f t="shared" si="30"/>
        <v>0</v>
      </c>
    </row>
    <row r="99" spans="1:7" x14ac:dyDescent="0.35">
      <c r="A99" s="26"/>
      <c r="B99" s="27"/>
      <c r="C99" s="85"/>
      <c r="D99" s="34"/>
      <c r="E99" s="35"/>
      <c r="F99" s="30"/>
      <c r="G99" s="6"/>
    </row>
    <row r="100" spans="1:7" ht="40.5" x14ac:dyDescent="0.35">
      <c r="A100" s="26">
        <f t="shared" ref="A100" si="41">A98+1</f>
        <v>46</v>
      </c>
      <c r="B100" s="27" t="s">
        <v>61</v>
      </c>
      <c r="C100" s="28" t="s">
        <v>62</v>
      </c>
      <c r="D100" s="29">
        <v>7</v>
      </c>
      <c r="E100" s="27" t="s">
        <v>7</v>
      </c>
      <c r="F100" s="7"/>
      <c r="G100" s="6">
        <f t="shared" si="30"/>
        <v>0</v>
      </c>
    </row>
    <row r="101" spans="1:7" x14ac:dyDescent="0.35">
      <c r="A101" s="26"/>
      <c r="B101" s="27"/>
      <c r="C101" s="85"/>
      <c r="D101" s="34"/>
      <c r="E101" s="35"/>
      <c r="F101" s="30"/>
      <c r="G101" s="6"/>
    </row>
    <row r="102" spans="1:7" ht="40.5" x14ac:dyDescent="0.35">
      <c r="A102" s="26">
        <f t="shared" ref="A102" si="42">A100+1</f>
        <v>47</v>
      </c>
      <c r="B102" s="27" t="s">
        <v>63</v>
      </c>
      <c r="C102" s="28" t="s">
        <v>64</v>
      </c>
      <c r="D102" s="29">
        <v>2</v>
      </c>
      <c r="E102" s="27" t="s">
        <v>7</v>
      </c>
      <c r="F102" s="7"/>
      <c r="G102" s="6">
        <f t="shared" si="30"/>
        <v>0</v>
      </c>
    </row>
    <row r="103" spans="1:7" x14ac:dyDescent="0.35">
      <c r="A103" s="26"/>
      <c r="B103" s="27"/>
      <c r="C103" s="85"/>
      <c r="D103" s="34"/>
      <c r="E103" s="35"/>
      <c r="F103" s="30"/>
      <c r="G103" s="6"/>
    </row>
    <row r="104" spans="1:7" x14ac:dyDescent="0.35">
      <c r="A104" s="26">
        <f t="shared" ref="A104" si="43">A102+1</f>
        <v>48</v>
      </c>
      <c r="B104" s="27" t="s">
        <v>129</v>
      </c>
      <c r="C104" s="28" t="s">
        <v>127</v>
      </c>
      <c r="D104" s="29">
        <v>5</v>
      </c>
      <c r="E104" s="27" t="s">
        <v>23</v>
      </c>
      <c r="F104" s="7"/>
      <c r="G104" s="6">
        <f t="shared" si="30"/>
        <v>0</v>
      </c>
    </row>
    <row r="105" spans="1:7" x14ac:dyDescent="0.35">
      <c r="A105" s="26"/>
      <c r="B105" s="27"/>
      <c r="C105" s="28"/>
      <c r="D105" s="29"/>
      <c r="E105" s="27"/>
      <c r="F105" s="30"/>
      <c r="G105" s="6"/>
    </row>
    <row r="106" spans="1:7" ht="60.75" x14ac:dyDescent="0.35">
      <c r="A106" s="26">
        <f t="shared" ref="A106" si="44">A104+1</f>
        <v>49</v>
      </c>
      <c r="B106" s="27" t="s">
        <v>65</v>
      </c>
      <c r="C106" s="28" t="s">
        <v>164</v>
      </c>
      <c r="D106" s="29">
        <v>10</v>
      </c>
      <c r="E106" s="27" t="s">
        <v>7</v>
      </c>
      <c r="F106" s="7"/>
      <c r="G106" s="6">
        <f t="shared" si="30"/>
        <v>0</v>
      </c>
    </row>
    <row r="107" spans="1:7" x14ac:dyDescent="0.35">
      <c r="A107" s="26"/>
      <c r="B107" s="27"/>
      <c r="C107" s="28"/>
      <c r="D107" s="29"/>
      <c r="E107" s="27"/>
      <c r="F107" s="30"/>
      <c r="G107" s="6"/>
    </row>
    <row r="108" spans="1:7" ht="81" x14ac:dyDescent="0.35">
      <c r="A108" s="26">
        <f t="shared" ref="A108" si="45">A106+1</f>
        <v>50</v>
      </c>
      <c r="B108" s="27" t="s">
        <v>65</v>
      </c>
      <c r="C108" s="28" t="s">
        <v>229</v>
      </c>
      <c r="D108" s="29">
        <v>1</v>
      </c>
      <c r="E108" s="27" t="s">
        <v>7</v>
      </c>
      <c r="F108" s="7"/>
      <c r="G108" s="6">
        <f t="shared" si="30"/>
        <v>0</v>
      </c>
    </row>
    <row r="109" spans="1:7" x14ac:dyDescent="0.35">
      <c r="A109" s="26"/>
      <c r="B109" s="27"/>
      <c r="C109" s="28"/>
      <c r="D109" s="29"/>
      <c r="E109" s="27"/>
      <c r="F109" s="30"/>
      <c r="G109" s="6"/>
    </row>
    <row r="110" spans="1:7" ht="60.75" x14ac:dyDescent="0.35">
      <c r="A110" s="26">
        <f t="shared" ref="A110:A114" si="46">A108+1</f>
        <v>51</v>
      </c>
      <c r="B110" s="27" t="s">
        <v>70</v>
      </c>
      <c r="C110" s="28" t="s">
        <v>165</v>
      </c>
      <c r="D110" s="29">
        <v>1</v>
      </c>
      <c r="E110" s="27" t="s">
        <v>7</v>
      </c>
      <c r="F110" s="7"/>
      <c r="G110" s="6">
        <f t="shared" si="30"/>
        <v>0</v>
      </c>
    </row>
    <row r="111" spans="1:7" x14ac:dyDescent="0.35">
      <c r="A111" s="26"/>
      <c r="B111" s="27"/>
      <c r="C111" s="28"/>
      <c r="D111" s="29"/>
      <c r="E111" s="27"/>
      <c r="F111" s="30"/>
      <c r="G111" s="6"/>
    </row>
    <row r="112" spans="1:7" ht="60.75" x14ac:dyDescent="0.35">
      <c r="A112" s="26">
        <f t="shared" si="46"/>
        <v>52</v>
      </c>
      <c r="B112" s="27" t="s">
        <v>327</v>
      </c>
      <c r="C112" s="28" t="s">
        <v>165</v>
      </c>
      <c r="D112" s="29">
        <v>1</v>
      </c>
      <c r="E112" s="27" t="s">
        <v>7</v>
      </c>
      <c r="F112" s="7"/>
      <c r="G112" s="6">
        <f t="shared" ref="G112" si="47">F112*D112</f>
        <v>0</v>
      </c>
    </row>
    <row r="113" spans="1:8" x14ac:dyDescent="0.35">
      <c r="A113" s="26"/>
      <c r="B113" s="27"/>
      <c r="C113" s="28"/>
      <c r="D113" s="29"/>
      <c r="E113" s="27"/>
      <c r="F113" s="30"/>
      <c r="G113" s="6"/>
    </row>
    <row r="114" spans="1:8" ht="60.75" x14ac:dyDescent="0.35">
      <c r="A114" s="26">
        <f t="shared" si="46"/>
        <v>53</v>
      </c>
      <c r="B114" s="27" t="s">
        <v>68</v>
      </c>
      <c r="C114" s="28" t="s">
        <v>166</v>
      </c>
      <c r="D114" s="29">
        <v>3</v>
      </c>
      <c r="E114" s="27" t="s">
        <v>7</v>
      </c>
      <c r="F114" s="7"/>
      <c r="G114" s="6">
        <f t="shared" si="30"/>
        <v>0</v>
      </c>
    </row>
    <row r="115" spans="1:8" x14ac:dyDescent="0.35">
      <c r="A115" s="26"/>
      <c r="B115" s="27"/>
      <c r="C115" s="28"/>
      <c r="D115" s="29"/>
      <c r="E115" s="27"/>
      <c r="F115" s="30"/>
      <c r="G115" s="6"/>
    </row>
    <row r="116" spans="1:8" ht="60.75" x14ac:dyDescent="0.35">
      <c r="A116" s="26">
        <f t="shared" ref="A116" si="48">A114+1</f>
        <v>54</v>
      </c>
      <c r="B116" s="27" t="s">
        <v>74</v>
      </c>
      <c r="C116" s="28" t="s">
        <v>167</v>
      </c>
      <c r="D116" s="29">
        <v>1</v>
      </c>
      <c r="E116" s="27" t="s">
        <v>7</v>
      </c>
      <c r="F116" s="7"/>
      <c r="G116" s="6">
        <f t="shared" si="30"/>
        <v>0</v>
      </c>
    </row>
    <row r="117" spans="1:8" x14ac:dyDescent="0.35">
      <c r="A117" s="26"/>
      <c r="B117" s="27"/>
      <c r="C117" s="28"/>
      <c r="D117" s="29"/>
      <c r="E117" s="27"/>
      <c r="F117" s="30"/>
      <c r="G117" s="6"/>
    </row>
    <row r="118" spans="1:8" ht="60.75" x14ac:dyDescent="0.35">
      <c r="A118" s="26">
        <f t="shared" ref="A118" si="49">A116+1</f>
        <v>55</v>
      </c>
      <c r="B118" s="27" t="s">
        <v>66</v>
      </c>
      <c r="C118" s="28" t="s">
        <v>168</v>
      </c>
      <c r="D118" s="29">
        <v>3</v>
      </c>
      <c r="E118" s="27" t="s">
        <v>7</v>
      </c>
      <c r="F118" s="7"/>
      <c r="G118" s="6">
        <f t="shared" si="30"/>
        <v>0</v>
      </c>
    </row>
    <row r="119" spans="1:8" x14ac:dyDescent="0.35">
      <c r="A119" s="26"/>
      <c r="B119" s="27"/>
      <c r="C119" s="28"/>
      <c r="D119" s="29"/>
      <c r="E119" s="27"/>
      <c r="F119" s="30"/>
      <c r="G119" s="6"/>
    </row>
    <row r="120" spans="1:8" ht="81" x14ac:dyDescent="0.35">
      <c r="A120" s="26">
        <f t="shared" ref="A120" si="50">A118+1</f>
        <v>56</v>
      </c>
      <c r="B120" s="27" t="s">
        <v>69</v>
      </c>
      <c r="C120" s="28" t="s">
        <v>169</v>
      </c>
      <c r="D120" s="29">
        <v>10</v>
      </c>
      <c r="E120" s="27" t="s">
        <v>7</v>
      </c>
      <c r="F120" s="7"/>
      <c r="G120" s="6">
        <f t="shared" si="30"/>
        <v>0</v>
      </c>
    </row>
    <row r="121" spans="1:8" x14ac:dyDescent="0.35">
      <c r="A121" s="26"/>
      <c r="B121" s="27"/>
      <c r="C121" s="28"/>
      <c r="D121" s="29"/>
      <c r="E121" s="27"/>
      <c r="F121" s="30"/>
      <c r="G121" s="6"/>
    </row>
    <row r="122" spans="1:8" ht="81" x14ac:dyDescent="0.35">
      <c r="A122" s="26">
        <f t="shared" ref="A122" si="51">A120+1</f>
        <v>57</v>
      </c>
      <c r="B122" s="27" t="s">
        <v>67</v>
      </c>
      <c r="C122" s="28" t="s">
        <v>170</v>
      </c>
      <c r="D122" s="29">
        <v>1</v>
      </c>
      <c r="E122" s="27" t="s">
        <v>7</v>
      </c>
      <c r="F122" s="7"/>
      <c r="G122" s="6">
        <f t="shared" si="30"/>
        <v>0</v>
      </c>
    </row>
    <row r="123" spans="1:8" x14ac:dyDescent="0.35">
      <c r="A123" s="26"/>
      <c r="B123" s="27"/>
      <c r="C123" s="28"/>
      <c r="D123" s="29"/>
      <c r="E123" s="27"/>
      <c r="F123" s="30"/>
      <c r="G123" s="6"/>
    </row>
    <row r="124" spans="1:8" ht="101.25" x14ac:dyDescent="0.35">
      <c r="A124" s="26">
        <f t="shared" ref="A124" si="52">A122+1</f>
        <v>58</v>
      </c>
      <c r="B124" s="27"/>
      <c r="C124" s="28" t="s">
        <v>171</v>
      </c>
      <c r="D124" s="29">
        <v>1</v>
      </c>
      <c r="E124" s="27" t="s">
        <v>7</v>
      </c>
      <c r="F124" s="7"/>
      <c r="G124" s="6">
        <f t="shared" si="30"/>
        <v>0</v>
      </c>
      <c r="H124" s="4"/>
    </row>
    <row r="125" spans="1:8" x14ac:dyDescent="0.35">
      <c r="A125" s="26"/>
      <c r="B125" s="27"/>
      <c r="C125" s="28"/>
      <c r="D125" s="29"/>
      <c r="E125" s="27"/>
      <c r="F125" s="30"/>
      <c r="G125" s="6"/>
      <c r="H125" s="4"/>
    </row>
    <row r="126" spans="1:8" ht="101.25" x14ac:dyDescent="0.35">
      <c r="A126" s="26">
        <f t="shared" ref="A126" si="53">A124+1</f>
        <v>59</v>
      </c>
      <c r="B126" s="27"/>
      <c r="C126" s="28" t="s">
        <v>172</v>
      </c>
      <c r="D126" s="29">
        <v>1</v>
      </c>
      <c r="E126" s="27" t="s">
        <v>7</v>
      </c>
      <c r="F126" s="7"/>
      <c r="G126" s="6">
        <f t="shared" si="30"/>
        <v>0</v>
      </c>
      <c r="H126" s="4"/>
    </row>
    <row r="127" spans="1:8" x14ac:dyDescent="0.35">
      <c r="A127" s="26"/>
      <c r="B127" s="27"/>
      <c r="C127" s="28"/>
      <c r="D127" s="29"/>
      <c r="E127" s="27"/>
      <c r="F127" s="30"/>
      <c r="G127" s="6"/>
      <c r="H127" s="4"/>
    </row>
    <row r="128" spans="1:8" ht="81" x14ac:dyDescent="0.35">
      <c r="A128" s="26">
        <f t="shared" ref="A128" si="54">A126+1</f>
        <v>60</v>
      </c>
      <c r="B128" s="27"/>
      <c r="C128" s="28" t="s">
        <v>173</v>
      </c>
      <c r="D128" s="29">
        <v>2</v>
      </c>
      <c r="E128" s="27" t="s">
        <v>7</v>
      </c>
      <c r="F128" s="7"/>
      <c r="G128" s="6">
        <f t="shared" si="30"/>
        <v>0</v>
      </c>
      <c r="H128" s="4"/>
    </row>
    <row r="129" spans="1:8" x14ac:dyDescent="0.35">
      <c r="A129" s="26"/>
      <c r="B129" s="27"/>
      <c r="C129" s="28"/>
      <c r="D129" s="29"/>
      <c r="E129" s="27"/>
      <c r="F129" s="30"/>
      <c r="G129" s="6"/>
      <c r="H129" s="4"/>
    </row>
    <row r="130" spans="1:8" x14ac:dyDescent="0.35">
      <c r="A130" s="26">
        <f t="shared" ref="A130" si="55">A128+1</f>
        <v>61</v>
      </c>
      <c r="B130" s="27" t="s">
        <v>80</v>
      </c>
      <c r="C130" s="28" t="s">
        <v>79</v>
      </c>
      <c r="D130" s="29">
        <v>1737</v>
      </c>
      <c r="E130" s="27" t="s">
        <v>6</v>
      </c>
      <c r="F130" s="7"/>
      <c r="G130" s="6">
        <f t="shared" si="30"/>
        <v>0</v>
      </c>
      <c r="H130" s="4"/>
    </row>
    <row r="131" spans="1:8" x14ac:dyDescent="0.35">
      <c r="A131" s="26"/>
      <c r="B131" s="27"/>
      <c r="C131" s="28"/>
      <c r="D131" s="29"/>
      <c r="E131" s="27"/>
      <c r="F131" s="30"/>
      <c r="G131" s="6"/>
      <c r="H131" s="4"/>
    </row>
    <row r="132" spans="1:8" x14ac:dyDescent="0.35">
      <c r="A132" s="26">
        <f t="shared" ref="A132" si="56">A130+1</f>
        <v>62</v>
      </c>
      <c r="B132" s="27" t="s">
        <v>77</v>
      </c>
      <c r="C132" s="28" t="s">
        <v>78</v>
      </c>
      <c r="D132" s="29">
        <v>245</v>
      </c>
      <c r="E132" s="27" t="s">
        <v>6</v>
      </c>
      <c r="F132" s="7"/>
      <c r="G132" s="6">
        <f t="shared" si="30"/>
        <v>0</v>
      </c>
      <c r="H132" s="4"/>
    </row>
    <row r="133" spans="1:8" x14ac:dyDescent="0.35">
      <c r="A133" s="26"/>
      <c r="B133" s="27"/>
      <c r="C133" s="28"/>
      <c r="D133" s="29"/>
      <c r="E133" s="27"/>
      <c r="F133" s="30"/>
      <c r="G133" s="6"/>
      <c r="H133" s="4"/>
    </row>
    <row r="134" spans="1:8" ht="40.5" x14ac:dyDescent="0.35">
      <c r="A134" s="26">
        <f t="shared" ref="A134" si="57">A132+1</f>
        <v>63</v>
      </c>
      <c r="B134" s="27" t="s">
        <v>75</v>
      </c>
      <c r="C134" s="28" t="s">
        <v>30</v>
      </c>
      <c r="D134" s="29">
        <v>3767</v>
      </c>
      <c r="E134" s="27" t="s">
        <v>6</v>
      </c>
      <c r="F134" s="7"/>
      <c r="G134" s="6">
        <f t="shared" si="30"/>
        <v>0</v>
      </c>
      <c r="H134" s="4"/>
    </row>
    <row r="135" spans="1:8" x14ac:dyDescent="0.35">
      <c r="A135" s="26"/>
      <c r="B135" s="27"/>
      <c r="C135" s="28"/>
      <c r="D135" s="29"/>
      <c r="E135" s="27"/>
      <c r="F135" s="30"/>
      <c r="G135" s="6"/>
      <c r="H135" s="4"/>
    </row>
    <row r="136" spans="1:8" ht="40.5" x14ac:dyDescent="0.35">
      <c r="A136" s="26">
        <f t="shared" ref="A136" si="58">A134+1</f>
        <v>64</v>
      </c>
      <c r="B136" s="27" t="s">
        <v>81</v>
      </c>
      <c r="C136" s="28" t="s">
        <v>211</v>
      </c>
      <c r="D136" s="29">
        <v>13</v>
      </c>
      <c r="E136" s="27" t="s">
        <v>7</v>
      </c>
      <c r="F136" s="7"/>
      <c r="G136" s="6">
        <f t="shared" si="30"/>
        <v>0</v>
      </c>
      <c r="H136" s="4"/>
    </row>
    <row r="137" spans="1:8" x14ac:dyDescent="0.35">
      <c r="A137" s="26"/>
      <c r="B137" s="27"/>
      <c r="C137" s="28"/>
      <c r="D137" s="29"/>
      <c r="E137" s="27"/>
      <c r="F137" s="30"/>
      <c r="G137" s="6"/>
      <c r="H137" s="4"/>
    </row>
    <row r="138" spans="1:8" x14ac:dyDescent="0.35">
      <c r="A138" s="26">
        <f t="shared" ref="A138" si="59">A136+1</f>
        <v>65</v>
      </c>
      <c r="B138" s="27" t="s">
        <v>83</v>
      </c>
      <c r="C138" s="36" t="s">
        <v>82</v>
      </c>
      <c r="D138" s="33">
        <v>9754</v>
      </c>
      <c r="E138" s="37" t="s">
        <v>23</v>
      </c>
      <c r="F138" s="7"/>
      <c r="G138" s="6">
        <f t="shared" si="30"/>
        <v>0</v>
      </c>
    </row>
    <row r="139" spans="1:8" x14ac:dyDescent="0.35">
      <c r="A139" s="26"/>
      <c r="B139" s="27"/>
      <c r="C139" s="36"/>
      <c r="D139" s="33"/>
      <c r="E139" s="37"/>
      <c r="F139" s="30"/>
      <c r="G139" s="6"/>
    </row>
    <row r="140" spans="1:8" x14ac:dyDescent="0.35">
      <c r="A140" s="26">
        <f t="shared" ref="A140" si="60">A138+1</f>
        <v>66</v>
      </c>
      <c r="B140" s="27" t="s">
        <v>85</v>
      </c>
      <c r="C140" s="38" t="s">
        <v>84</v>
      </c>
      <c r="D140" s="33">
        <v>12</v>
      </c>
      <c r="E140" s="37" t="s">
        <v>15</v>
      </c>
      <c r="F140" s="7"/>
      <c r="G140" s="6">
        <f t="shared" si="30"/>
        <v>0</v>
      </c>
    </row>
    <row r="141" spans="1:8" x14ac:dyDescent="0.35">
      <c r="A141" s="26"/>
      <c r="B141" s="27"/>
      <c r="C141" s="36"/>
      <c r="D141" s="33"/>
      <c r="E141" s="37"/>
      <c r="F141" s="30"/>
      <c r="G141" s="6"/>
    </row>
    <row r="142" spans="1:8" x14ac:dyDescent="0.35">
      <c r="A142" s="26">
        <f t="shared" ref="A142" si="61">A140+1</f>
        <v>67</v>
      </c>
      <c r="B142" s="27" t="s">
        <v>86</v>
      </c>
      <c r="C142" s="38" t="s">
        <v>87</v>
      </c>
      <c r="D142" s="39">
        <v>12</v>
      </c>
      <c r="E142" s="40" t="s">
        <v>15</v>
      </c>
      <c r="F142" s="7"/>
      <c r="G142" s="6">
        <f t="shared" si="30"/>
        <v>0</v>
      </c>
    </row>
    <row r="143" spans="1:8" x14ac:dyDescent="0.35">
      <c r="A143" s="26"/>
      <c r="B143" s="27"/>
      <c r="C143" s="28"/>
      <c r="D143" s="29"/>
      <c r="E143" s="27"/>
      <c r="F143" s="30"/>
      <c r="G143" s="6"/>
    </row>
    <row r="144" spans="1:8" x14ac:dyDescent="0.35">
      <c r="A144" s="26">
        <f t="shared" ref="A144" si="62">A142+1</f>
        <v>68</v>
      </c>
      <c r="B144" s="27" t="s">
        <v>136</v>
      </c>
      <c r="C144" s="38" t="s">
        <v>137</v>
      </c>
      <c r="D144" s="39">
        <v>759</v>
      </c>
      <c r="E144" s="40" t="s">
        <v>8</v>
      </c>
      <c r="F144" s="7"/>
      <c r="G144" s="6">
        <f t="shared" ref="G144:G206" si="63">F144*D144</f>
        <v>0</v>
      </c>
    </row>
    <row r="145" spans="1:7" x14ac:dyDescent="0.35">
      <c r="A145" s="26"/>
      <c r="B145" s="27"/>
      <c r="C145" s="28"/>
      <c r="D145" s="29"/>
      <c r="E145" s="27"/>
      <c r="F145" s="30"/>
      <c r="G145" s="6"/>
    </row>
    <row r="146" spans="1:7" ht="40.5" x14ac:dyDescent="0.35">
      <c r="A146" s="26">
        <f t="shared" ref="A146" si="64">A144+1</f>
        <v>69</v>
      </c>
      <c r="B146" s="27" t="s">
        <v>133</v>
      </c>
      <c r="C146" s="38" t="s">
        <v>138</v>
      </c>
      <c r="D146" s="39">
        <v>1000</v>
      </c>
      <c r="E146" s="40" t="s">
        <v>8</v>
      </c>
      <c r="F146" s="7"/>
      <c r="G146" s="6">
        <f t="shared" si="63"/>
        <v>0</v>
      </c>
    </row>
    <row r="147" spans="1:7" x14ac:dyDescent="0.35">
      <c r="A147" s="26"/>
      <c r="B147" s="27"/>
      <c r="C147" s="28"/>
      <c r="D147" s="29"/>
      <c r="E147" s="27"/>
      <c r="F147" s="30"/>
      <c r="G147" s="6"/>
    </row>
    <row r="148" spans="1:7" ht="40.5" x14ac:dyDescent="0.35">
      <c r="A148" s="26">
        <f t="shared" ref="A148" si="65">A146+1</f>
        <v>70</v>
      </c>
      <c r="B148" s="27" t="s">
        <v>134</v>
      </c>
      <c r="C148" s="38" t="s">
        <v>139</v>
      </c>
      <c r="D148" s="39">
        <v>1240</v>
      </c>
      <c r="E148" s="40" t="s">
        <v>8</v>
      </c>
      <c r="F148" s="7"/>
      <c r="G148" s="6">
        <f t="shared" si="63"/>
        <v>0</v>
      </c>
    </row>
    <row r="149" spans="1:7" x14ac:dyDescent="0.35">
      <c r="A149" s="26"/>
      <c r="B149" s="27"/>
      <c r="C149" s="28"/>
      <c r="D149" s="29"/>
      <c r="E149" s="27"/>
      <c r="F149" s="30"/>
      <c r="G149" s="6"/>
    </row>
    <row r="150" spans="1:7" ht="40.5" x14ac:dyDescent="0.35">
      <c r="A150" s="26">
        <f t="shared" ref="A150" si="66">A148+1</f>
        <v>71</v>
      </c>
      <c r="B150" s="27" t="s">
        <v>135</v>
      </c>
      <c r="C150" s="38" t="s">
        <v>140</v>
      </c>
      <c r="D150" s="39">
        <v>992</v>
      </c>
      <c r="E150" s="40" t="s">
        <v>8</v>
      </c>
      <c r="F150" s="7"/>
      <c r="G150" s="6">
        <f t="shared" si="63"/>
        <v>0</v>
      </c>
    </row>
    <row r="151" spans="1:7" x14ac:dyDescent="0.35">
      <c r="A151" s="26"/>
      <c r="B151" s="27"/>
      <c r="C151" s="28"/>
      <c r="D151" s="29"/>
      <c r="E151" s="27"/>
      <c r="F151" s="30"/>
      <c r="G151" s="6"/>
    </row>
    <row r="152" spans="1:7" ht="40.5" x14ac:dyDescent="0.35">
      <c r="A152" s="26">
        <f t="shared" ref="A152" si="67">A150+1</f>
        <v>72</v>
      </c>
      <c r="B152" s="27" t="s">
        <v>89</v>
      </c>
      <c r="C152" s="38" t="s">
        <v>88</v>
      </c>
      <c r="D152" s="39">
        <v>1455</v>
      </c>
      <c r="E152" s="40" t="s">
        <v>6</v>
      </c>
      <c r="F152" s="7"/>
      <c r="G152" s="6">
        <f t="shared" si="63"/>
        <v>0</v>
      </c>
    </row>
    <row r="153" spans="1:7" x14ac:dyDescent="0.35">
      <c r="A153" s="26"/>
      <c r="B153" s="27"/>
      <c r="C153" s="28"/>
      <c r="D153" s="29"/>
      <c r="E153" s="27"/>
      <c r="F153" s="30"/>
      <c r="G153" s="6"/>
    </row>
    <row r="154" spans="1:7" x14ac:dyDescent="0.35">
      <c r="A154" s="26">
        <f t="shared" ref="A154" si="68">A152+1</f>
        <v>73</v>
      </c>
      <c r="B154" s="27" t="s">
        <v>90</v>
      </c>
      <c r="C154" s="28" t="s">
        <v>91</v>
      </c>
      <c r="D154" s="29">
        <v>41</v>
      </c>
      <c r="E154" s="27" t="s">
        <v>7</v>
      </c>
      <c r="F154" s="7"/>
      <c r="G154" s="6">
        <f t="shared" si="63"/>
        <v>0</v>
      </c>
    </row>
    <row r="155" spans="1:7" x14ac:dyDescent="0.35">
      <c r="A155" s="26"/>
      <c r="B155" s="27"/>
      <c r="C155" s="28"/>
      <c r="D155" s="29"/>
      <c r="E155" s="27"/>
      <c r="F155" s="30"/>
      <c r="G155" s="6"/>
    </row>
    <row r="156" spans="1:7" x14ac:dyDescent="0.35">
      <c r="A156" s="26">
        <f t="shared" ref="A156" si="69">A154+1</f>
        <v>74</v>
      </c>
      <c r="B156" s="27" t="s">
        <v>131</v>
      </c>
      <c r="C156" s="28" t="s">
        <v>132</v>
      </c>
      <c r="D156" s="29">
        <v>680</v>
      </c>
      <c r="E156" s="27" t="s">
        <v>6</v>
      </c>
      <c r="F156" s="7"/>
      <c r="G156" s="6">
        <f t="shared" si="63"/>
        <v>0</v>
      </c>
    </row>
    <row r="157" spans="1:7" x14ac:dyDescent="0.35">
      <c r="A157" s="26"/>
      <c r="B157" s="27"/>
      <c r="C157" s="28"/>
      <c r="D157" s="29"/>
      <c r="E157" s="27"/>
      <c r="F157" s="30"/>
      <c r="G157" s="6"/>
    </row>
    <row r="158" spans="1:7" ht="40.5" x14ac:dyDescent="0.35">
      <c r="A158" s="26">
        <f t="shared" ref="A158" si="70">A156+1</f>
        <v>75</v>
      </c>
      <c r="B158" s="27"/>
      <c r="C158" s="28" t="s">
        <v>174</v>
      </c>
      <c r="D158" s="29">
        <v>2</v>
      </c>
      <c r="E158" s="27" t="s">
        <v>7</v>
      </c>
      <c r="F158" s="7"/>
      <c r="G158" s="6">
        <f t="shared" si="63"/>
        <v>0</v>
      </c>
    </row>
    <row r="159" spans="1:7" x14ac:dyDescent="0.35">
      <c r="A159" s="26"/>
      <c r="B159" s="27"/>
      <c r="C159" s="28"/>
      <c r="D159" s="29"/>
      <c r="E159" s="27"/>
      <c r="F159" s="30"/>
      <c r="G159" s="6"/>
    </row>
    <row r="160" spans="1:7" ht="40.5" x14ac:dyDescent="0.35">
      <c r="A160" s="26">
        <f t="shared" ref="A160" si="71">A158+1</f>
        <v>76</v>
      </c>
      <c r="B160" s="27"/>
      <c r="C160" s="28" t="s">
        <v>16</v>
      </c>
      <c r="D160" s="29">
        <v>5</v>
      </c>
      <c r="E160" s="27" t="s">
        <v>7</v>
      </c>
      <c r="F160" s="7"/>
      <c r="G160" s="6">
        <f t="shared" si="63"/>
        <v>0</v>
      </c>
    </row>
    <row r="161" spans="1:8" x14ac:dyDescent="0.35">
      <c r="A161" s="26"/>
      <c r="B161" s="27"/>
      <c r="C161" s="28"/>
      <c r="D161" s="29"/>
      <c r="E161" s="27"/>
      <c r="F161" s="30"/>
      <c r="G161" s="6"/>
    </row>
    <row r="162" spans="1:8" x14ac:dyDescent="0.35">
      <c r="A162" s="26">
        <f t="shared" ref="A162" si="72">A160+1</f>
        <v>77</v>
      </c>
      <c r="B162" s="27" t="s">
        <v>92</v>
      </c>
      <c r="C162" s="28" t="s">
        <v>25</v>
      </c>
      <c r="D162" s="29">
        <v>1</v>
      </c>
      <c r="E162" s="27" t="s">
        <v>5</v>
      </c>
      <c r="F162" s="7"/>
      <c r="G162" s="6">
        <f t="shared" si="63"/>
        <v>0</v>
      </c>
    </row>
    <row r="163" spans="1:8" x14ac:dyDescent="0.35">
      <c r="A163" s="26"/>
      <c r="B163" s="27"/>
      <c r="C163" s="28"/>
      <c r="D163" s="29"/>
      <c r="E163" s="27"/>
      <c r="F163" s="30"/>
      <c r="G163" s="6"/>
    </row>
    <row r="164" spans="1:8" ht="40.5" x14ac:dyDescent="0.35">
      <c r="A164" s="26">
        <f t="shared" ref="A164" si="73">A162+1</f>
        <v>78</v>
      </c>
      <c r="B164" s="27" t="s">
        <v>153</v>
      </c>
      <c r="C164" s="28" t="s">
        <v>93</v>
      </c>
      <c r="D164" s="29">
        <v>3129</v>
      </c>
      <c r="E164" s="27" t="s">
        <v>6</v>
      </c>
      <c r="F164" s="7"/>
      <c r="G164" s="6">
        <f t="shared" si="63"/>
        <v>0</v>
      </c>
      <c r="H164" s="4"/>
    </row>
    <row r="165" spans="1:8" x14ac:dyDescent="0.35">
      <c r="A165" s="26"/>
      <c r="B165" s="27"/>
      <c r="C165" s="28"/>
      <c r="D165" s="29"/>
      <c r="E165" s="27"/>
      <c r="F165" s="30"/>
      <c r="G165" s="6"/>
      <c r="H165" s="4"/>
    </row>
    <row r="166" spans="1:8" ht="40.5" x14ac:dyDescent="0.35">
      <c r="A166" s="26">
        <f t="shared" ref="A166" si="74">A164+1</f>
        <v>79</v>
      </c>
      <c r="B166" s="27" t="s">
        <v>154</v>
      </c>
      <c r="C166" s="28" t="s">
        <v>95</v>
      </c>
      <c r="D166" s="29">
        <v>2071</v>
      </c>
      <c r="E166" s="27" t="s">
        <v>6</v>
      </c>
      <c r="F166" s="7"/>
      <c r="G166" s="6">
        <f t="shared" si="63"/>
        <v>0</v>
      </c>
      <c r="H166" s="4"/>
    </row>
    <row r="167" spans="1:8" x14ac:dyDescent="0.35">
      <c r="A167" s="26"/>
      <c r="B167" s="27"/>
      <c r="C167" s="28"/>
      <c r="D167" s="29"/>
      <c r="E167" s="27"/>
      <c r="F167" s="30"/>
      <c r="G167" s="6"/>
      <c r="H167" s="4"/>
    </row>
    <row r="168" spans="1:8" ht="40.5" x14ac:dyDescent="0.35">
      <c r="A168" s="26">
        <f t="shared" ref="A168" si="75">A166+1</f>
        <v>80</v>
      </c>
      <c r="B168" s="27" t="s">
        <v>96</v>
      </c>
      <c r="C168" s="28" t="s">
        <v>121</v>
      </c>
      <c r="D168" s="86">
        <v>1.6</v>
      </c>
      <c r="E168" s="27" t="s">
        <v>94</v>
      </c>
      <c r="F168" s="7"/>
      <c r="G168" s="6">
        <f t="shared" si="63"/>
        <v>0</v>
      </c>
      <c r="H168" s="4"/>
    </row>
    <row r="169" spans="1:8" x14ac:dyDescent="0.35">
      <c r="A169" s="26"/>
      <c r="B169" s="27"/>
      <c r="C169" s="28"/>
      <c r="D169" s="29"/>
      <c r="E169" s="27"/>
      <c r="F169" s="30"/>
      <c r="G169" s="6"/>
      <c r="H169" s="4"/>
    </row>
    <row r="170" spans="1:8" ht="40.5" x14ac:dyDescent="0.35">
      <c r="A170" s="26">
        <f t="shared" ref="A170" si="76">A168+1</f>
        <v>81</v>
      </c>
      <c r="B170" s="27" t="s">
        <v>150</v>
      </c>
      <c r="C170" s="28" t="s">
        <v>151</v>
      </c>
      <c r="D170" s="29">
        <v>2289</v>
      </c>
      <c r="E170" s="27" t="s">
        <v>6</v>
      </c>
      <c r="F170" s="7"/>
      <c r="G170" s="6">
        <f t="shared" si="63"/>
        <v>0</v>
      </c>
      <c r="H170" s="4"/>
    </row>
    <row r="171" spans="1:8" x14ac:dyDescent="0.35">
      <c r="A171" s="26"/>
      <c r="B171" s="27"/>
      <c r="C171" s="28"/>
      <c r="D171" s="29"/>
      <c r="E171" s="27"/>
      <c r="F171" s="30"/>
      <c r="G171" s="6"/>
      <c r="H171" s="4"/>
    </row>
    <row r="172" spans="1:8" ht="40.5" x14ac:dyDescent="0.35">
      <c r="A172" s="26">
        <f t="shared" ref="A172" si="77">A170+1</f>
        <v>82</v>
      </c>
      <c r="B172" s="27" t="s">
        <v>150</v>
      </c>
      <c r="C172" s="28" t="s">
        <v>152</v>
      </c>
      <c r="D172" s="29">
        <v>2429</v>
      </c>
      <c r="E172" s="27" t="s">
        <v>6</v>
      </c>
      <c r="F172" s="7"/>
      <c r="G172" s="6">
        <f t="shared" si="63"/>
        <v>0</v>
      </c>
    </row>
    <row r="173" spans="1:8" x14ac:dyDescent="0.35">
      <c r="A173" s="26"/>
      <c r="B173" s="27"/>
      <c r="C173" s="28"/>
      <c r="D173" s="29"/>
      <c r="E173" s="27"/>
      <c r="F173" s="30"/>
      <c r="G173" s="6"/>
    </row>
    <row r="174" spans="1:8" ht="40.5" x14ac:dyDescent="0.35">
      <c r="A174" s="26">
        <f t="shared" ref="A174" si="78">A172+1</f>
        <v>83</v>
      </c>
      <c r="B174" s="27" t="s">
        <v>148</v>
      </c>
      <c r="C174" s="28" t="s">
        <v>149</v>
      </c>
      <c r="D174" s="29">
        <v>235</v>
      </c>
      <c r="E174" s="27" t="s">
        <v>6</v>
      </c>
      <c r="F174" s="7"/>
      <c r="G174" s="6">
        <f t="shared" si="63"/>
        <v>0</v>
      </c>
    </row>
    <row r="175" spans="1:8" x14ac:dyDescent="0.35">
      <c r="A175" s="26"/>
      <c r="B175" s="27"/>
      <c r="C175" s="28"/>
      <c r="D175" s="29"/>
      <c r="E175" s="27"/>
      <c r="F175" s="30"/>
      <c r="G175" s="6"/>
    </row>
    <row r="176" spans="1:8" x14ac:dyDescent="0.35">
      <c r="A176" s="26">
        <f t="shared" ref="A176" si="79">A174+1</f>
        <v>84</v>
      </c>
      <c r="B176" s="27" t="s">
        <v>98</v>
      </c>
      <c r="C176" s="28" t="s">
        <v>97</v>
      </c>
      <c r="D176" s="29">
        <v>7515</v>
      </c>
      <c r="E176" s="27" t="s">
        <v>22</v>
      </c>
      <c r="F176" s="7"/>
      <c r="G176" s="6">
        <f t="shared" si="63"/>
        <v>0</v>
      </c>
    </row>
    <row r="177" spans="1:7" x14ac:dyDescent="0.35">
      <c r="A177" s="26"/>
      <c r="B177" s="27"/>
      <c r="C177" s="28"/>
      <c r="D177" s="29"/>
      <c r="E177" s="27"/>
      <c r="F177" s="30"/>
      <c r="G177" s="6"/>
    </row>
    <row r="178" spans="1:7" x14ac:dyDescent="0.35">
      <c r="A178" s="26">
        <f t="shared" ref="A178" si="80">A176+1</f>
        <v>85</v>
      </c>
      <c r="B178" s="27" t="s">
        <v>99</v>
      </c>
      <c r="C178" s="28" t="s">
        <v>100</v>
      </c>
      <c r="D178" s="29">
        <v>538</v>
      </c>
      <c r="E178" s="27" t="s">
        <v>22</v>
      </c>
      <c r="F178" s="7"/>
      <c r="G178" s="6">
        <f t="shared" si="63"/>
        <v>0</v>
      </c>
    </row>
    <row r="179" spans="1:7" x14ac:dyDescent="0.35">
      <c r="A179" s="26"/>
      <c r="B179" s="27"/>
      <c r="C179" s="28"/>
      <c r="D179" s="29"/>
      <c r="E179" s="27"/>
      <c r="F179" s="30"/>
      <c r="G179" s="6"/>
    </row>
    <row r="180" spans="1:7" ht="40.5" x14ac:dyDescent="0.35">
      <c r="A180" s="26">
        <f t="shared" ref="A180" si="81">A178+1</f>
        <v>86</v>
      </c>
      <c r="B180" s="27"/>
      <c r="C180" s="28" t="s">
        <v>175</v>
      </c>
      <c r="D180" s="29">
        <v>456</v>
      </c>
      <c r="E180" s="27" t="s">
        <v>6</v>
      </c>
      <c r="F180" s="7"/>
      <c r="G180" s="6">
        <f t="shared" si="63"/>
        <v>0</v>
      </c>
    </row>
    <row r="181" spans="1:7" x14ac:dyDescent="0.35">
      <c r="A181" s="26"/>
      <c r="B181" s="27"/>
      <c r="C181" s="28"/>
      <c r="D181" s="29"/>
      <c r="E181" s="27"/>
      <c r="F181" s="30"/>
      <c r="G181" s="6"/>
    </row>
    <row r="182" spans="1:7" x14ac:dyDescent="0.35">
      <c r="A182" s="26">
        <f t="shared" ref="A182" si="82">A180+1</f>
        <v>87</v>
      </c>
      <c r="B182" s="27" t="s">
        <v>145</v>
      </c>
      <c r="C182" s="28" t="s">
        <v>146</v>
      </c>
      <c r="D182" s="29">
        <v>17</v>
      </c>
      <c r="E182" s="27" t="s">
        <v>7</v>
      </c>
      <c r="F182" s="7"/>
      <c r="G182" s="6">
        <f t="shared" si="63"/>
        <v>0</v>
      </c>
    </row>
    <row r="183" spans="1:7" x14ac:dyDescent="0.35">
      <c r="A183" s="26"/>
      <c r="B183" s="27"/>
      <c r="C183" s="28"/>
      <c r="D183" s="29"/>
      <c r="E183" s="27"/>
      <c r="F183" s="30"/>
      <c r="G183" s="6"/>
    </row>
    <row r="184" spans="1:7" ht="182.25" x14ac:dyDescent="0.35">
      <c r="A184" s="26">
        <f t="shared" ref="A184" si="83">A182+1</f>
        <v>88</v>
      </c>
      <c r="B184" s="27"/>
      <c r="C184" s="28" t="s">
        <v>101</v>
      </c>
      <c r="D184" s="29">
        <v>1</v>
      </c>
      <c r="E184" s="27" t="s">
        <v>5</v>
      </c>
      <c r="F184" s="7"/>
      <c r="G184" s="6">
        <f t="shared" si="63"/>
        <v>0</v>
      </c>
    </row>
    <row r="185" spans="1:7" x14ac:dyDescent="0.35">
      <c r="A185" s="26"/>
      <c r="B185" s="27"/>
      <c r="C185" s="28"/>
      <c r="D185" s="29"/>
      <c r="E185" s="27"/>
      <c r="F185" s="30"/>
      <c r="G185" s="6"/>
    </row>
    <row r="186" spans="1:7" ht="60.75" x14ac:dyDescent="0.35">
      <c r="A186" s="26">
        <f t="shared" ref="A186" si="84">A184+1</f>
        <v>89</v>
      </c>
      <c r="B186" s="27" t="s">
        <v>106</v>
      </c>
      <c r="C186" s="36" t="s">
        <v>122</v>
      </c>
      <c r="D186" s="33">
        <v>61</v>
      </c>
      <c r="E186" s="41" t="s">
        <v>22</v>
      </c>
      <c r="F186" s="7"/>
      <c r="G186" s="6">
        <f t="shared" si="63"/>
        <v>0</v>
      </c>
    </row>
    <row r="187" spans="1:7" x14ac:dyDescent="0.35">
      <c r="A187" s="26"/>
      <c r="B187" s="27"/>
      <c r="C187" s="36"/>
      <c r="D187" s="33"/>
      <c r="E187" s="37"/>
      <c r="F187" s="30"/>
      <c r="G187" s="6"/>
    </row>
    <row r="188" spans="1:7" ht="101.25" x14ac:dyDescent="0.35">
      <c r="A188" s="26">
        <f t="shared" ref="A188" si="85">A186+1</f>
        <v>90</v>
      </c>
      <c r="B188" s="27"/>
      <c r="C188" s="36" t="s">
        <v>208</v>
      </c>
      <c r="D188" s="33">
        <v>378</v>
      </c>
      <c r="E188" s="41" t="s">
        <v>6</v>
      </c>
      <c r="F188" s="7"/>
      <c r="G188" s="6">
        <f t="shared" si="63"/>
        <v>0</v>
      </c>
    </row>
    <row r="189" spans="1:7" x14ac:dyDescent="0.35">
      <c r="A189" s="26"/>
      <c r="B189" s="27"/>
      <c r="C189" s="36"/>
      <c r="D189" s="87"/>
      <c r="E189" s="88"/>
      <c r="F189" s="30"/>
      <c r="G189" s="6"/>
    </row>
    <row r="190" spans="1:7" ht="81" x14ac:dyDescent="0.35">
      <c r="A190" s="26">
        <f t="shared" ref="A190" si="86">A188+1</f>
        <v>91</v>
      </c>
      <c r="B190" s="27"/>
      <c r="C190" s="36" t="s">
        <v>209</v>
      </c>
      <c r="D190" s="33">
        <v>140</v>
      </c>
      <c r="E190" s="41" t="s">
        <v>6</v>
      </c>
      <c r="F190" s="7"/>
      <c r="G190" s="6">
        <f t="shared" si="63"/>
        <v>0</v>
      </c>
    </row>
    <row r="191" spans="1:7" x14ac:dyDescent="0.35">
      <c r="A191" s="26"/>
      <c r="B191" s="88"/>
      <c r="C191" s="36"/>
      <c r="D191" s="87"/>
      <c r="E191" s="88"/>
      <c r="F191" s="30"/>
      <c r="G191" s="6"/>
    </row>
    <row r="192" spans="1:7" ht="60.75" x14ac:dyDescent="0.35">
      <c r="A192" s="26">
        <f t="shared" ref="A192" si="87">A190+1</f>
        <v>92</v>
      </c>
      <c r="B192" s="27"/>
      <c r="C192" s="36" t="s">
        <v>206</v>
      </c>
      <c r="D192" s="33">
        <v>1</v>
      </c>
      <c r="E192" s="41" t="s">
        <v>5</v>
      </c>
      <c r="F192" s="7"/>
      <c r="G192" s="6">
        <f t="shared" si="63"/>
        <v>0</v>
      </c>
    </row>
    <row r="193" spans="1:7" x14ac:dyDescent="0.35">
      <c r="A193" s="26"/>
      <c r="B193" s="88"/>
      <c r="C193" s="36"/>
      <c r="D193" s="87"/>
      <c r="E193" s="88"/>
      <c r="F193" s="30"/>
      <c r="G193" s="6"/>
    </row>
    <row r="194" spans="1:7" ht="81" x14ac:dyDescent="0.35">
      <c r="A194" s="26">
        <f t="shared" ref="A194" si="88">A192+1</f>
        <v>93</v>
      </c>
      <c r="B194" s="27"/>
      <c r="C194" s="36" t="s">
        <v>207</v>
      </c>
      <c r="D194" s="33">
        <v>1</v>
      </c>
      <c r="E194" s="41" t="s">
        <v>5</v>
      </c>
      <c r="F194" s="7"/>
      <c r="G194" s="6">
        <f t="shared" si="63"/>
        <v>0</v>
      </c>
    </row>
    <row r="195" spans="1:7" x14ac:dyDescent="0.35">
      <c r="A195" s="26"/>
      <c r="B195" s="88"/>
      <c r="C195" s="36"/>
      <c r="D195" s="87"/>
      <c r="E195" s="88"/>
      <c r="F195" s="30"/>
      <c r="G195" s="6"/>
    </row>
    <row r="196" spans="1:7" ht="81" x14ac:dyDescent="0.35">
      <c r="A196" s="26">
        <f t="shared" ref="A196" si="89">A194+1</f>
        <v>94</v>
      </c>
      <c r="B196" s="27"/>
      <c r="C196" s="36" t="s">
        <v>217</v>
      </c>
      <c r="D196" s="33">
        <v>38</v>
      </c>
      <c r="E196" s="41" t="s">
        <v>6</v>
      </c>
      <c r="F196" s="7"/>
      <c r="G196" s="6">
        <f t="shared" si="63"/>
        <v>0</v>
      </c>
    </row>
    <row r="197" spans="1:7" x14ac:dyDescent="0.35">
      <c r="A197" s="26"/>
      <c r="B197" s="27"/>
      <c r="C197" s="36"/>
      <c r="D197" s="87"/>
      <c r="E197" s="88"/>
      <c r="F197" s="30"/>
      <c r="G197" s="6"/>
    </row>
    <row r="198" spans="1:7" x14ac:dyDescent="0.35">
      <c r="A198" s="26">
        <f t="shared" ref="A198" si="90">A196+1</f>
        <v>95</v>
      </c>
      <c r="B198" s="27"/>
      <c r="C198" s="36" t="s">
        <v>107</v>
      </c>
      <c r="D198" s="33">
        <v>1</v>
      </c>
      <c r="E198" s="41" t="s">
        <v>7</v>
      </c>
      <c r="F198" s="7"/>
      <c r="G198" s="6">
        <f t="shared" si="63"/>
        <v>0</v>
      </c>
    </row>
    <row r="199" spans="1:7" x14ac:dyDescent="0.35">
      <c r="A199" s="26"/>
      <c r="B199" s="27"/>
      <c r="C199" s="36"/>
      <c r="D199" s="87"/>
      <c r="E199" s="88"/>
      <c r="F199" s="30"/>
      <c r="G199" s="6"/>
    </row>
    <row r="200" spans="1:7" ht="60.75" x14ac:dyDescent="0.35">
      <c r="A200" s="26">
        <f t="shared" ref="A200" si="91">A198+1</f>
        <v>96</v>
      </c>
      <c r="B200" s="27"/>
      <c r="C200" s="36" t="s">
        <v>210</v>
      </c>
      <c r="D200" s="33">
        <v>1</v>
      </c>
      <c r="E200" s="41" t="s">
        <v>7</v>
      </c>
      <c r="F200" s="7"/>
      <c r="G200" s="6">
        <f t="shared" si="63"/>
        <v>0</v>
      </c>
    </row>
    <row r="201" spans="1:7" x14ac:dyDescent="0.35">
      <c r="A201" s="26"/>
      <c r="B201" s="27"/>
      <c r="C201" s="36"/>
      <c r="D201" s="33"/>
      <c r="E201" s="41"/>
      <c r="F201" s="30"/>
      <c r="G201" s="6"/>
    </row>
    <row r="202" spans="1:7" x14ac:dyDescent="0.35">
      <c r="A202" s="26">
        <f t="shared" ref="A202" si="92">A200+1</f>
        <v>97</v>
      </c>
      <c r="B202" s="27"/>
      <c r="C202" s="36" t="s">
        <v>218</v>
      </c>
      <c r="D202" s="33">
        <v>50</v>
      </c>
      <c r="E202" s="41" t="s">
        <v>23</v>
      </c>
      <c r="F202" s="7"/>
      <c r="G202" s="6">
        <f t="shared" si="63"/>
        <v>0</v>
      </c>
    </row>
    <row r="203" spans="1:7" x14ac:dyDescent="0.35">
      <c r="A203" s="26"/>
      <c r="B203" s="27"/>
      <c r="C203" s="85"/>
      <c r="D203" s="89"/>
      <c r="E203" s="41"/>
      <c r="F203" s="30"/>
      <c r="G203" s="6"/>
    </row>
    <row r="204" spans="1:7" x14ac:dyDescent="0.35">
      <c r="A204" s="26">
        <f t="shared" ref="A204" si="93">A202+1</f>
        <v>98</v>
      </c>
      <c r="B204" s="27"/>
      <c r="C204" s="36" t="s">
        <v>24</v>
      </c>
      <c r="D204" s="33">
        <v>1</v>
      </c>
      <c r="E204" s="41" t="s">
        <v>5</v>
      </c>
      <c r="F204" s="7"/>
      <c r="G204" s="6">
        <f t="shared" si="63"/>
        <v>0</v>
      </c>
    </row>
    <row r="205" spans="1:7" x14ac:dyDescent="0.35">
      <c r="A205" s="26"/>
      <c r="B205" s="27"/>
      <c r="C205" s="85"/>
      <c r="D205" s="89"/>
      <c r="E205" s="41"/>
      <c r="F205" s="30"/>
      <c r="G205" s="6"/>
    </row>
    <row r="206" spans="1:7" ht="81" x14ac:dyDescent="0.35">
      <c r="A206" s="26">
        <f t="shared" ref="A206" si="94">A204+1</f>
        <v>99</v>
      </c>
      <c r="B206" s="27"/>
      <c r="C206" s="36" t="s">
        <v>109</v>
      </c>
      <c r="D206" s="33">
        <v>3710</v>
      </c>
      <c r="E206" s="41" t="s">
        <v>6</v>
      </c>
      <c r="F206" s="7"/>
      <c r="G206" s="6">
        <f t="shared" si="63"/>
        <v>0</v>
      </c>
    </row>
    <row r="207" spans="1:7" x14ac:dyDescent="0.35">
      <c r="A207" s="26"/>
      <c r="B207" s="27"/>
      <c r="C207" s="36"/>
      <c r="D207" s="33"/>
      <c r="E207" s="41"/>
      <c r="F207" s="30"/>
      <c r="G207" s="6"/>
    </row>
    <row r="208" spans="1:7" ht="81" x14ac:dyDescent="0.35">
      <c r="A208" s="26">
        <f t="shared" ref="A208" si="95">A206+1</f>
        <v>100</v>
      </c>
      <c r="B208" s="27"/>
      <c r="C208" s="36" t="s">
        <v>123</v>
      </c>
      <c r="D208" s="33">
        <v>15</v>
      </c>
      <c r="E208" s="41" t="s">
        <v>6</v>
      </c>
      <c r="F208" s="7"/>
      <c r="G208" s="6">
        <f t="shared" ref="G208:G226" si="96">F208*D208</f>
        <v>0</v>
      </c>
    </row>
    <row r="209" spans="1:8" x14ac:dyDescent="0.35">
      <c r="A209" s="26"/>
      <c r="B209" s="27"/>
      <c r="C209" s="36"/>
      <c r="D209" s="33"/>
      <c r="E209" s="41"/>
      <c r="F209" s="30"/>
      <c r="G209" s="6"/>
    </row>
    <row r="210" spans="1:8" ht="81" x14ac:dyDescent="0.35">
      <c r="A210" s="26">
        <f t="shared" ref="A210" si="97">A208+1</f>
        <v>101</v>
      </c>
      <c r="B210" s="27"/>
      <c r="C210" s="36" t="s">
        <v>110</v>
      </c>
      <c r="D210" s="33">
        <v>2910</v>
      </c>
      <c r="E210" s="41" t="s">
        <v>6</v>
      </c>
      <c r="F210" s="7"/>
      <c r="G210" s="6">
        <f t="shared" si="96"/>
        <v>0</v>
      </c>
    </row>
    <row r="211" spans="1:8" x14ac:dyDescent="0.35">
      <c r="A211" s="26"/>
      <c r="B211" s="27"/>
      <c r="C211" s="36"/>
      <c r="D211" s="33"/>
      <c r="E211" s="41"/>
      <c r="F211" s="30"/>
      <c r="G211" s="6"/>
    </row>
    <row r="212" spans="1:8" ht="81" x14ac:dyDescent="0.35">
      <c r="A212" s="26">
        <f t="shared" ref="A212" si="98">A210+1</f>
        <v>102</v>
      </c>
      <c r="B212" s="27"/>
      <c r="C212" s="36" t="s">
        <v>111</v>
      </c>
      <c r="D212" s="33">
        <v>3710</v>
      </c>
      <c r="E212" s="41" t="s">
        <v>6</v>
      </c>
      <c r="F212" s="7"/>
      <c r="G212" s="6">
        <f t="shared" si="96"/>
        <v>0</v>
      </c>
    </row>
    <row r="213" spans="1:8" x14ac:dyDescent="0.35">
      <c r="A213" s="26"/>
      <c r="B213" s="27"/>
      <c r="C213" s="36"/>
      <c r="D213" s="33"/>
      <c r="E213" s="41"/>
      <c r="F213" s="30"/>
      <c r="G213" s="6"/>
    </row>
    <row r="214" spans="1:8" ht="101.25" x14ac:dyDescent="0.35">
      <c r="A214" s="26">
        <f t="shared" ref="A214" si="99">A212+1</f>
        <v>103</v>
      </c>
      <c r="B214" s="27"/>
      <c r="C214" s="36" t="s">
        <v>108</v>
      </c>
      <c r="D214" s="33">
        <v>7</v>
      </c>
      <c r="E214" s="41" t="s">
        <v>7</v>
      </c>
      <c r="F214" s="7"/>
      <c r="G214" s="6">
        <f t="shared" si="96"/>
        <v>0</v>
      </c>
    </row>
    <row r="215" spans="1:8" x14ac:dyDescent="0.35">
      <c r="A215" s="26"/>
      <c r="B215" s="27"/>
      <c r="C215" s="36"/>
      <c r="D215" s="33"/>
      <c r="E215" s="41"/>
      <c r="F215" s="30"/>
      <c r="G215" s="6"/>
    </row>
    <row r="216" spans="1:8" ht="101.25" x14ac:dyDescent="0.35">
      <c r="A216" s="26">
        <f t="shared" ref="A216" si="100">A214+1</f>
        <v>104</v>
      </c>
      <c r="B216" s="27"/>
      <c r="C216" s="36" t="s">
        <v>124</v>
      </c>
      <c r="D216" s="33">
        <v>11</v>
      </c>
      <c r="E216" s="41" t="s">
        <v>7</v>
      </c>
      <c r="F216" s="7"/>
      <c r="G216" s="6">
        <f t="shared" si="96"/>
        <v>0</v>
      </c>
    </row>
    <row r="217" spans="1:8" x14ac:dyDescent="0.35">
      <c r="A217" s="26"/>
      <c r="B217" s="27"/>
      <c r="C217" s="36"/>
      <c r="D217" s="33"/>
      <c r="E217" s="41"/>
      <c r="F217" s="30"/>
      <c r="G217" s="6"/>
    </row>
    <row r="218" spans="1:8" ht="101.25" x14ac:dyDescent="0.35">
      <c r="A218" s="26">
        <f t="shared" ref="A218" si="101">A216+1</f>
        <v>105</v>
      </c>
      <c r="B218" s="27"/>
      <c r="C218" s="36" t="s">
        <v>195</v>
      </c>
      <c r="D218" s="33">
        <v>1</v>
      </c>
      <c r="E218" s="41" t="s">
        <v>7</v>
      </c>
      <c r="F218" s="7"/>
      <c r="G218" s="6">
        <f t="shared" si="96"/>
        <v>0</v>
      </c>
    </row>
    <row r="219" spans="1:8" x14ac:dyDescent="0.35">
      <c r="A219" s="26"/>
      <c r="B219" s="27"/>
      <c r="C219" s="36"/>
      <c r="D219" s="33"/>
      <c r="E219" s="41"/>
      <c r="F219" s="30"/>
      <c r="G219" s="6"/>
    </row>
    <row r="220" spans="1:8" ht="60.75" x14ac:dyDescent="0.35">
      <c r="A220" s="26">
        <f t="shared" ref="A220:A226" si="102">A218+1</f>
        <v>106</v>
      </c>
      <c r="B220" s="27"/>
      <c r="C220" s="36" t="s">
        <v>159</v>
      </c>
      <c r="D220" s="33">
        <v>4369</v>
      </c>
      <c r="E220" s="41" t="s">
        <v>6</v>
      </c>
      <c r="F220" s="7"/>
      <c r="G220" s="6">
        <f t="shared" si="96"/>
        <v>0</v>
      </c>
      <c r="H220" s="4"/>
    </row>
    <row r="221" spans="1:8" x14ac:dyDescent="0.35">
      <c r="A221" s="26"/>
      <c r="B221" s="27"/>
      <c r="C221" s="36"/>
      <c r="D221" s="33"/>
      <c r="E221" s="41"/>
      <c r="F221" s="30"/>
      <c r="G221" s="6"/>
      <c r="H221" s="4"/>
    </row>
    <row r="222" spans="1:8" ht="81" x14ac:dyDescent="0.35">
      <c r="A222" s="26">
        <f t="shared" si="102"/>
        <v>107</v>
      </c>
      <c r="B222" s="27"/>
      <c r="C222" s="36" t="s">
        <v>196</v>
      </c>
      <c r="D222" s="33">
        <v>8</v>
      </c>
      <c r="E222" s="41" t="s">
        <v>7</v>
      </c>
      <c r="F222" s="7"/>
      <c r="G222" s="6">
        <f t="shared" ref="G222" si="103">F222*D222</f>
        <v>0</v>
      </c>
      <c r="H222" s="4"/>
    </row>
    <row r="223" spans="1:8" x14ac:dyDescent="0.35">
      <c r="A223" s="42"/>
      <c r="B223" s="43"/>
      <c r="C223" s="90"/>
      <c r="D223" s="91"/>
      <c r="E223" s="92"/>
      <c r="F223" s="47"/>
      <c r="G223" s="8"/>
    </row>
    <row r="224" spans="1:8" ht="40.5" x14ac:dyDescent="0.35">
      <c r="A224" s="26">
        <f t="shared" si="102"/>
        <v>108</v>
      </c>
      <c r="B224" s="27"/>
      <c r="C224" s="36" t="s">
        <v>323</v>
      </c>
      <c r="D224" s="33">
        <v>1</v>
      </c>
      <c r="E224" s="41" t="s">
        <v>5</v>
      </c>
      <c r="F224" s="7"/>
      <c r="G224" s="6">
        <f t="shared" ref="G224" si="104">F224*D224</f>
        <v>0</v>
      </c>
      <c r="H224" s="4"/>
    </row>
    <row r="225" spans="1:8" x14ac:dyDescent="0.35">
      <c r="A225" s="42"/>
      <c r="B225" s="43"/>
      <c r="C225" s="90"/>
      <c r="D225" s="91"/>
      <c r="E225" s="92"/>
      <c r="F225" s="47"/>
      <c r="G225" s="8"/>
    </row>
    <row r="226" spans="1:8" ht="60.75" x14ac:dyDescent="0.35">
      <c r="A226" s="26">
        <f t="shared" si="102"/>
        <v>109</v>
      </c>
      <c r="B226" s="27"/>
      <c r="C226" s="36" t="s">
        <v>324</v>
      </c>
      <c r="D226" s="33">
        <v>1</v>
      </c>
      <c r="E226" s="41" t="s">
        <v>5</v>
      </c>
      <c r="F226" s="7"/>
      <c r="G226" s="6">
        <f t="shared" si="96"/>
        <v>0</v>
      </c>
      <c r="H226" s="4"/>
    </row>
    <row r="227" spans="1:8" ht="21.75" thickBot="1" x14ac:dyDescent="0.4">
      <c r="A227" s="42"/>
      <c r="B227" s="43"/>
      <c r="C227" s="90"/>
      <c r="D227" s="91"/>
      <c r="E227" s="92"/>
      <c r="F227" s="47"/>
      <c r="G227" s="8"/>
    </row>
    <row r="228" spans="1:8" ht="67.5" customHeight="1" thickBot="1" x14ac:dyDescent="0.4">
      <c r="A228" s="93"/>
      <c r="B228" s="48"/>
      <c r="C228" s="49" t="s">
        <v>19</v>
      </c>
      <c r="D228" s="50"/>
      <c r="E228" s="17"/>
      <c r="F228" s="51"/>
      <c r="G228" s="52">
        <f>SUM(G10:G227)</f>
        <v>0</v>
      </c>
    </row>
    <row r="229" spans="1:8" ht="21.75" thickBot="1" x14ac:dyDescent="0.4">
      <c r="A229" s="93"/>
      <c r="B229" s="17"/>
      <c r="C229" s="53"/>
      <c r="D229" s="20"/>
      <c r="E229" s="17"/>
      <c r="F229" s="54"/>
      <c r="G229" s="55"/>
    </row>
    <row r="230" spans="1:8" ht="81.75" thickBot="1" x14ac:dyDescent="0.4">
      <c r="A230" s="93"/>
      <c r="B230" s="56"/>
      <c r="C230" s="57" t="s">
        <v>216</v>
      </c>
      <c r="D230" s="56"/>
      <c r="E230" s="56"/>
      <c r="F230" s="19"/>
      <c r="G230" s="19"/>
    </row>
    <row r="231" spans="1:8" x14ac:dyDescent="0.35">
      <c r="A231" s="93"/>
      <c r="B231" s="58"/>
      <c r="C231" s="59"/>
      <c r="D231" s="20"/>
      <c r="E231" s="58"/>
      <c r="F231" s="17"/>
      <c r="G231" s="17"/>
    </row>
    <row r="232" spans="1:8" x14ac:dyDescent="0.35">
      <c r="A232" s="31" t="s">
        <v>238</v>
      </c>
      <c r="B232" s="27"/>
      <c r="C232" s="28" t="s">
        <v>4</v>
      </c>
      <c r="D232" s="29">
        <v>1</v>
      </c>
      <c r="E232" s="27" t="s">
        <v>5</v>
      </c>
      <c r="F232" s="5"/>
      <c r="G232" s="6">
        <f>D232*F232</f>
        <v>0</v>
      </c>
    </row>
    <row r="233" spans="1:8" x14ac:dyDescent="0.35">
      <c r="A233" s="31"/>
      <c r="B233" s="27"/>
      <c r="C233" s="28"/>
      <c r="D233" s="29"/>
      <c r="E233" s="27"/>
      <c r="F233" s="60"/>
      <c r="G233" s="6"/>
    </row>
    <row r="234" spans="1:8" x14ac:dyDescent="0.35">
      <c r="A234" s="31" t="s">
        <v>239</v>
      </c>
      <c r="B234" s="27" t="s">
        <v>117</v>
      </c>
      <c r="C234" s="28" t="s">
        <v>118</v>
      </c>
      <c r="D234" s="29">
        <v>12</v>
      </c>
      <c r="E234" s="27" t="s">
        <v>6</v>
      </c>
      <c r="F234" s="5"/>
      <c r="G234" s="6">
        <f t="shared" ref="G234" si="105">D234*F234</f>
        <v>0</v>
      </c>
    </row>
    <row r="235" spans="1:8" x14ac:dyDescent="0.35">
      <c r="A235" s="31"/>
      <c r="B235" s="27"/>
      <c r="C235" s="28"/>
      <c r="D235" s="29"/>
      <c r="E235" s="27"/>
      <c r="F235" s="60"/>
      <c r="G235" s="6"/>
    </row>
    <row r="236" spans="1:8" x14ac:dyDescent="0.35">
      <c r="A236" s="31" t="s">
        <v>240</v>
      </c>
      <c r="B236" s="31" t="s">
        <v>116</v>
      </c>
      <c r="C236" s="32" t="s">
        <v>230</v>
      </c>
      <c r="D236" s="29">
        <v>2</v>
      </c>
      <c r="E236" s="27" t="s">
        <v>7</v>
      </c>
      <c r="F236" s="5"/>
      <c r="G236" s="6">
        <f t="shared" ref="G236" si="106">D236*F236</f>
        <v>0</v>
      </c>
    </row>
    <row r="237" spans="1:8" x14ac:dyDescent="0.35">
      <c r="A237" s="31"/>
      <c r="B237" s="27"/>
      <c r="C237" s="28"/>
      <c r="D237" s="29"/>
      <c r="E237" s="27"/>
      <c r="F237" s="60"/>
      <c r="G237" s="6"/>
    </row>
    <row r="238" spans="1:8" x14ac:dyDescent="0.35">
      <c r="A238" s="31" t="s">
        <v>241</v>
      </c>
      <c r="B238" s="27" t="s">
        <v>158</v>
      </c>
      <c r="C238" s="28" t="s">
        <v>157</v>
      </c>
      <c r="D238" s="29">
        <v>3</v>
      </c>
      <c r="E238" s="27" t="s">
        <v>15</v>
      </c>
      <c r="F238" s="5"/>
      <c r="G238" s="6">
        <f t="shared" ref="G238" si="107">D238*F238</f>
        <v>0</v>
      </c>
    </row>
    <row r="239" spans="1:8" x14ac:dyDescent="0.35">
      <c r="A239" s="31"/>
      <c r="B239" s="27"/>
      <c r="C239" s="28"/>
      <c r="D239" s="29"/>
      <c r="E239" s="27"/>
      <c r="F239" s="60"/>
      <c r="G239" s="6"/>
    </row>
    <row r="240" spans="1:8" x14ac:dyDescent="0.35">
      <c r="A240" s="31" t="s">
        <v>242</v>
      </c>
      <c r="B240" s="27" t="s">
        <v>34</v>
      </c>
      <c r="C240" s="28" t="s">
        <v>17</v>
      </c>
      <c r="D240" s="29">
        <v>13356</v>
      </c>
      <c r="E240" s="27" t="s">
        <v>23</v>
      </c>
      <c r="F240" s="5"/>
      <c r="G240" s="6">
        <f>D240*F240</f>
        <v>0</v>
      </c>
    </row>
    <row r="241" spans="1:7" x14ac:dyDescent="0.35">
      <c r="A241" s="31"/>
      <c r="B241" s="27"/>
      <c r="C241" s="28"/>
      <c r="D241" s="29"/>
      <c r="E241" s="27"/>
      <c r="F241" s="60"/>
      <c r="G241" s="6"/>
    </row>
    <row r="242" spans="1:7" ht="81" x14ac:dyDescent="0.35">
      <c r="A242" s="31" t="s">
        <v>243</v>
      </c>
      <c r="B242" s="27"/>
      <c r="C242" s="28" t="s">
        <v>176</v>
      </c>
      <c r="D242" s="29">
        <v>100</v>
      </c>
      <c r="E242" s="27" t="s">
        <v>23</v>
      </c>
      <c r="F242" s="5"/>
      <c r="G242" s="6">
        <f>D242*F242</f>
        <v>0</v>
      </c>
    </row>
    <row r="243" spans="1:7" x14ac:dyDescent="0.35">
      <c r="A243" s="31"/>
      <c r="B243" s="27"/>
      <c r="C243" s="28"/>
      <c r="D243" s="29"/>
      <c r="E243" s="27"/>
      <c r="F243" s="60"/>
      <c r="G243" s="6"/>
    </row>
    <row r="244" spans="1:7" ht="60.75" x14ac:dyDescent="0.35">
      <c r="A244" s="31" t="s">
        <v>244</v>
      </c>
      <c r="B244" s="27" t="s">
        <v>237</v>
      </c>
      <c r="C244" s="28" t="s">
        <v>236</v>
      </c>
      <c r="D244" s="29">
        <v>9922</v>
      </c>
      <c r="E244" s="27" t="s">
        <v>8</v>
      </c>
      <c r="F244" s="5"/>
      <c r="G244" s="6">
        <f>D244*F244</f>
        <v>0</v>
      </c>
    </row>
    <row r="245" spans="1:7" x14ac:dyDescent="0.35">
      <c r="A245" s="31"/>
      <c r="B245" s="27"/>
      <c r="C245" s="28"/>
      <c r="D245" s="29"/>
      <c r="E245" s="27"/>
      <c r="F245" s="60"/>
      <c r="G245" s="6"/>
    </row>
    <row r="246" spans="1:7" ht="40.5" x14ac:dyDescent="0.35">
      <c r="A246" s="31" t="s">
        <v>245</v>
      </c>
      <c r="B246" s="27" t="s">
        <v>235</v>
      </c>
      <c r="C246" s="28" t="s">
        <v>156</v>
      </c>
      <c r="D246" s="29">
        <v>2463</v>
      </c>
      <c r="E246" s="27" t="s">
        <v>8</v>
      </c>
      <c r="F246" s="5"/>
      <c r="G246" s="6">
        <f>D246*F246</f>
        <v>0</v>
      </c>
    </row>
    <row r="247" spans="1:7" x14ac:dyDescent="0.35">
      <c r="A247" s="31"/>
      <c r="B247" s="27"/>
      <c r="C247" s="28"/>
      <c r="D247" s="29"/>
      <c r="E247" s="27"/>
      <c r="F247" s="60"/>
      <c r="G247" s="6"/>
    </row>
    <row r="248" spans="1:7" ht="60.75" x14ac:dyDescent="0.35">
      <c r="A248" s="31" t="s">
        <v>246</v>
      </c>
      <c r="B248" s="27" t="s">
        <v>233</v>
      </c>
      <c r="C248" s="28" t="s">
        <v>234</v>
      </c>
      <c r="D248" s="29">
        <v>3</v>
      </c>
      <c r="E248" s="27" t="s">
        <v>23</v>
      </c>
      <c r="F248" s="5"/>
      <c r="G248" s="6">
        <f>D248*F248</f>
        <v>0</v>
      </c>
    </row>
    <row r="249" spans="1:7" x14ac:dyDescent="0.35">
      <c r="A249" s="31"/>
      <c r="B249" s="27"/>
      <c r="C249" s="28"/>
      <c r="D249" s="29"/>
      <c r="E249" s="27"/>
      <c r="F249" s="60"/>
      <c r="G249" s="6"/>
    </row>
    <row r="250" spans="1:7" ht="40.5" x14ac:dyDescent="0.35">
      <c r="A250" s="31" t="s">
        <v>247</v>
      </c>
      <c r="B250" s="31" t="s">
        <v>329</v>
      </c>
      <c r="C250" s="28" t="s">
        <v>330</v>
      </c>
      <c r="D250" s="29">
        <v>500</v>
      </c>
      <c r="E250" s="27" t="s">
        <v>14</v>
      </c>
      <c r="F250" s="7"/>
      <c r="G250" s="6">
        <f t="shared" ref="G250" si="108">F250*D250</f>
        <v>0</v>
      </c>
    </row>
    <row r="251" spans="1:7" x14ac:dyDescent="0.35">
      <c r="A251" s="31"/>
      <c r="B251" s="27"/>
      <c r="C251" s="28"/>
      <c r="D251" s="29"/>
      <c r="E251" s="27"/>
      <c r="F251" s="60"/>
      <c r="G251" s="6"/>
    </row>
    <row r="252" spans="1:7" ht="40.5" x14ac:dyDescent="0.35">
      <c r="A252" s="31" t="s">
        <v>248</v>
      </c>
      <c r="B252" s="27" t="s">
        <v>38</v>
      </c>
      <c r="C252" s="28" t="s">
        <v>40</v>
      </c>
      <c r="D252" s="29">
        <v>420</v>
      </c>
      <c r="E252" s="27" t="s">
        <v>8</v>
      </c>
      <c r="F252" s="5"/>
      <c r="G252" s="6">
        <f>D252*F252</f>
        <v>0</v>
      </c>
    </row>
    <row r="253" spans="1:7" x14ac:dyDescent="0.35">
      <c r="A253" s="31"/>
      <c r="B253" s="27"/>
      <c r="C253" s="28"/>
      <c r="D253" s="29"/>
      <c r="E253" s="27"/>
      <c r="F253" s="60"/>
      <c r="G253" s="6"/>
    </row>
    <row r="254" spans="1:7" x14ac:dyDescent="0.35">
      <c r="A254" s="31" t="s">
        <v>249</v>
      </c>
      <c r="B254" s="27" t="s">
        <v>39</v>
      </c>
      <c r="C254" s="28" t="s">
        <v>13</v>
      </c>
      <c r="D254" s="29">
        <v>1506</v>
      </c>
      <c r="E254" s="27" t="s">
        <v>9</v>
      </c>
      <c r="F254" s="5"/>
      <c r="G254" s="6">
        <f>D254*F254</f>
        <v>0</v>
      </c>
    </row>
    <row r="255" spans="1:7" x14ac:dyDescent="0.35">
      <c r="A255" s="31"/>
      <c r="B255" s="27"/>
      <c r="C255" s="28"/>
      <c r="D255" s="29"/>
      <c r="E255" s="27"/>
      <c r="F255" s="60"/>
      <c r="G255" s="6"/>
    </row>
    <row r="256" spans="1:7" x14ac:dyDescent="0.35">
      <c r="A256" s="31" t="s">
        <v>250</v>
      </c>
      <c r="B256" s="27" t="s">
        <v>32</v>
      </c>
      <c r="C256" s="28" t="s">
        <v>28</v>
      </c>
      <c r="D256" s="29">
        <v>7217</v>
      </c>
      <c r="E256" s="27" t="s">
        <v>8</v>
      </c>
      <c r="F256" s="5"/>
      <c r="G256" s="6">
        <f>D256*F256</f>
        <v>0</v>
      </c>
    </row>
    <row r="257" spans="1:8" x14ac:dyDescent="0.35">
      <c r="A257" s="31"/>
      <c r="B257" s="27"/>
      <c r="C257" s="28"/>
      <c r="D257" s="29"/>
      <c r="E257" s="27"/>
      <c r="F257" s="60"/>
      <c r="G257" s="6"/>
    </row>
    <row r="258" spans="1:8" ht="60.75" x14ac:dyDescent="0.35">
      <c r="A258" s="31" t="s">
        <v>251</v>
      </c>
      <c r="B258" s="27" t="s">
        <v>33</v>
      </c>
      <c r="C258" s="32" t="s">
        <v>226</v>
      </c>
      <c r="D258" s="29">
        <v>632</v>
      </c>
      <c r="E258" s="27" t="s">
        <v>14</v>
      </c>
      <c r="F258" s="5"/>
      <c r="G258" s="6">
        <f>D258*F258</f>
        <v>0</v>
      </c>
    </row>
    <row r="259" spans="1:8" x14ac:dyDescent="0.35">
      <c r="A259" s="31"/>
      <c r="B259" s="27"/>
      <c r="C259" s="28"/>
      <c r="D259" s="29"/>
      <c r="E259" s="27"/>
      <c r="F259" s="60"/>
      <c r="G259" s="6"/>
    </row>
    <row r="260" spans="1:8" ht="60.75" x14ac:dyDescent="0.35">
      <c r="A260" s="31" t="s">
        <v>252</v>
      </c>
      <c r="B260" s="27" t="s">
        <v>35</v>
      </c>
      <c r="C260" s="32" t="s">
        <v>225</v>
      </c>
      <c r="D260" s="29">
        <v>1035</v>
      </c>
      <c r="E260" s="27" t="s">
        <v>14</v>
      </c>
      <c r="F260" s="5"/>
      <c r="G260" s="6">
        <f>D260*F260</f>
        <v>0</v>
      </c>
    </row>
    <row r="261" spans="1:8" x14ac:dyDescent="0.35">
      <c r="A261" s="31"/>
      <c r="B261" s="27"/>
      <c r="C261" s="28"/>
      <c r="D261" s="29"/>
      <c r="E261" s="27"/>
      <c r="F261" s="60"/>
      <c r="G261" s="6"/>
    </row>
    <row r="262" spans="1:8" ht="60.75" x14ac:dyDescent="0.35">
      <c r="A262" s="31" t="s">
        <v>253</v>
      </c>
      <c r="B262" s="27" t="s">
        <v>36</v>
      </c>
      <c r="C262" s="32" t="s">
        <v>227</v>
      </c>
      <c r="D262" s="33">
        <v>314</v>
      </c>
      <c r="E262" s="27" t="s">
        <v>14</v>
      </c>
      <c r="F262" s="5"/>
      <c r="G262" s="6">
        <f>D262*F262</f>
        <v>0</v>
      </c>
    </row>
    <row r="263" spans="1:8" x14ac:dyDescent="0.35">
      <c r="A263" s="31"/>
      <c r="B263" s="27"/>
      <c r="C263" s="62"/>
      <c r="D263" s="34"/>
      <c r="E263" s="35"/>
      <c r="F263" s="60"/>
      <c r="G263" s="61"/>
    </row>
    <row r="264" spans="1:8" ht="60.75" x14ac:dyDescent="0.35">
      <c r="A264" s="31" t="s">
        <v>254</v>
      </c>
      <c r="B264" s="27" t="s">
        <v>37</v>
      </c>
      <c r="C264" s="32" t="s">
        <v>228</v>
      </c>
      <c r="D264" s="33">
        <v>314</v>
      </c>
      <c r="E264" s="27" t="s">
        <v>14</v>
      </c>
      <c r="F264" s="5"/>
      <c r="G264" s="6">
        <f>D264*F264</f>
        <v>0</v>
      </c>
    </row>
    <row r="265" spans="1:8" x14ac:dyDescent="0.35">
      <c r="A265" s="31"/>
      <c r="B265" s="27"/>
      <c r="C265" s="62"/>
      <c r="D265" s="34"/>
      <c r="E265" s="35"/>
      <c r="F265" s="60"/>
      <c r="G265" s="61"/>
    </row>
    <row r="266" spans="1:8" ht="141.75" x14ac:dyDescent="0.35">
      <c r="A266" s="31" t="s">
        <v>255</v>
      </c>
      <c r="B266" s="27"/>
      <c r="C266" s="28" t="s">
        <v>199</v>
      </c>
      <c r="D266" s="29">
        <v>291</v>
      </c>
      <c r="E266" s="27" t="s">
        <v>6</v>
      </c>
      <c r="F266" s="5"/>
      <c r="G266" s="6">
        <f>D266*F266</f>
        <v>0</v>
      </c>
    </row>
    <row r="267" spans="1:8" x14ac:dyDescent="0.35">
      <c r="A267" s="31"/>
      <c r="B267" s="27"/>
      <c r="C267" s="28"/>
      <c r="D267" s="29"/>
      <c r="E267" s="27"/>
      <c r="F267" s="60"/>
      <c r="G267" s="6"/>
    </row>
    <row r="268" spans="1:8" ht="121.5" x14ac:dyDescent="0.35">
      <c r="A268" s="31" t="s">
        <v>256</v>
      </c>
      <c r="B268" s="27"/>
      <c r="C268" s="28" t="s">
        <v>197</v>
      </c>
      <c r="D268" s="29">
        <v>1</v>
      </c>
      <c r="E268" s="27" t="s">
        <v>7</v>
      </c>
      <c r="F268" s="5"/>
      <c r="G268" s="6">
        <f>D268*F268</f>
        <v>0</v>
      </c>
    </row>
    <row r="269" spans="1:8" x14ac:dyDescent="0.35">
      <c r="A269" s="31"/>
      <c r="B269" s="27"/>
      <c r="C269" s="28"/>
      <c r="D269" s="29"/>
      <c r="E269" s="27"/>
      <c r="F269" s="60"/>
      <c r="G269" s="6"/>
    </row>
    <row r="270" spans="1:8" ht="81" x14ac:dyDescent="0.35">
      <c r="A270" s="31" t="s">
        <v>257</v>
      </c>
      <c r="B270" s="27" t="s">
        <v>43</v>
      </c>
      <c r="C270" s="28" t="s">
        <v>177</v>
      </c>
      <c r="D270" s="29">
        <v>410</v>
      </c>
      <c r="E270" s="27" t="s">
        <v>6</v>
      </c>
      <c r="F270" s="5"/>
      <c r="G270" s="6">
        <f>D270*F270</f>
        <v>0</v>
      </c>
      <c r="H270" s="3"/>
    </row>
    <row r="271" spans="1:8" x14ac:dyDescent="0.35">
      <c r="A271" s="31"/>
      <c r="B271" s="27"/>
      <c r="C271" s="62"/>
      <c r="D271" s="34"/>
      <c r="E271" s="35"/>
      <c r="F271" s="60"/>
      <c r="G271" s="61"/>
      <c r="H271" s="3"/>
    </row>
    <row r="272" spans="1:8" ht="81" x14ac:dyDescent="0.35">
      <c r="A272" s="31" t="s">
        <v>258</v>
      </c>
      <c r="B272" s="27" t="s">
        <v>120</v>
      </c>
      <c r="C272" s="28" t="s">
        <v>178</v>
      </c>
      <c r="D272" s="29">
        <v>44</v>
      </c>
      <c r="E272" s="27" t="s">
        <v>6</v>
      </c>
      <c r="F272" s="5"/>
      <c r="G272" s="6">
        <f>D272*F272</f>
        <v>0</v>
      </c>
      <c r="H272" s="3"/>
    </row>
    <row r="273" spans="1:8" x14ac:dyDescent="0.35">
      <c r="A273" s="31"/>
      <c r="B273" s="27"/>
      <c r="C273" s="62"/>
      <c r="D273" s="34"/>
      <c r="E273" s="35"/>
      <c r="F273" s="60"/>
      <c r="G273" s="61"/>
    </row>
    <row r="274" spans="1:8" ht="81" x14ac:dyDescent="0.35">
      <c r="A274" s="31" t="s">
        <v>259</v>
      </c>
      <c r="B274" s="27" t="s">
        <v>45</v>
      </c>
      <c r="C274" s="28" t="s">
        <v>179</v>
      </c>
      <c r="D274" s="29">
        <v>315</v>
      </c>
      <c r="E274" s="27" t="s">
        <v>6</v>
      </c>
      <c r="F274" s="5"/>
      <c r="G274" s="6">
        <f>D274*F274</f>
        <v>0</v>
      </c>
      <c r="H274" s="4"/>
    </row>
    <row r="275" spans="1:8" x14ac:dyDescent="0.35">
      <c r="A275" s="31"/>
      <c r="B275" s="27"/>
      <c r="C275" s="28"/>
      <c r="D275" s="29"/>
      <c r="E275" s="27"/>
      <c r="F275" s="60"/>
      <c r="G275" s="6"/>
      <c r="H275" s="4"/>
    </row>
    <row r="276" spans="1:8" ht="81" x14ac:dyDescent="0.35">
      <c r="A276" s="31" t="s">
        <v>260</v>
      </c>
      <c r="B276" s="27" t="s">
        <v>212</v>
      </c>
      <c r="C276" s="28" t="s">
        <v>213</v>
      </c>
      <c r="D276" s="29">
        <v>62</v>
      </c>
      <c r="E276" s="27" t="s">
        <v>6</v>
      </c>
      <c r="F276" s="5"/>
      <c r="G276" s="6">
        <f>D276*F276</f>
        <v>0</v>
      </c>
      <c r="H276" s="4"/>
    </row>
    <row r="277" spans="1:8" x14ac:dyDescent="0.35">
      <c r="A277" s="31"/>
      <c r="B277" s="27"/>
      <c r="C277" s="62"/>
      <c r="D277" s="34"/>
      <c r="E277" s="35"/>
      <c r="F277" s="60"/>
      <c r="G277" s="6"/>
      <c r="H277" s="4"/>
    </row>
    <row r="278" spans="1:8" ht="81" x14ac:dyDescent="0.35">
      <c r="A278" s="31" t="s">
        <v>261</v>
      </c>
      <c r="B278" s="27"/>
      <c r="C278" s="28" t="s">
        <v>328</v>
      </c>
      <c r="D278" s="29">
        <v>1</v>
      </c>
      <c r="E278" s="27" t="s">
        <v>7</v>
      </c>
      <c r="F278" s="5"/>
      <c r="G278" s="6">
        <f>D278*F278</f>
        <v>0</v>
      </c>
    </row>
    <row r="279" spans="1:8" x14ac:dyDescent="0.35">
      <c r="A279" s="31"/>
      <c r="B279" s="27"/>
      <c r="C279" s="62"/>
      <c r="D279" s="34"/>
      <c r="E279" s="35"/>
      <c r="F279" s="60"/>
      <c r="G279" s="6"/>
    </row>
    <row r="280" spans="1:8" ht="81" x14ac:dyDescent="0.35">
      <c r="A280" s="31" t="s">
        <v>262</v>
      </c>
      <c r="B280" s="27"/>
      <c r="C280" s="28" t="s">
        <v>224</v>
      </c>
      <c r="D280" s="29">
        <v>1</v>
      </c>
      <c r="E280" s="27" t="s">
        <v>7</v>
      </c>
      <c r="F280" s="5"/>
      <c r="G280" s="6">
        <f>D280*F280</f>
        <v>0</v>
      </c>
    </row>
    <row r="281" spans="1:8" x14ac:dyDescent="0.35">
      <c r="A281" s="31"/>
      <c r="B281" s="27"/>
      <c r="C281" s="62"/>
      <c r="D281" s="34"/>
      <c r="E281" s="35"/>
      <c r="F281" s="60"/>
      <c r="G281" s="6"/>
    </row>
    <row r="282" spans="1:8" ht="40.5" x14ac:dyDescent="0.35">
      <c r="A282" s="31" t="s">
        <v>263</v>
      </c>
      <c r="B282" s="27" t="s">
        <v>71</v>
      </c>
      <c r="C282" s="28" t="s">
        <v>163</v>
      </c>
      <c r="D282" s="29">
        <v>20</v>
      </c>
      <c r="E282" s="27" t="s">
        <v>8</v>
      </c>
      <c r="F282" s="5"/>
      <c r="G282" s="6">
        <f>D282*F282</f>
        <v>0</v>
      </c>
    </row>
    <row r="283" spans="1:8" x14ac:dyDescent="0.35">
      <c r="A283" s="31"/>
      <c r="B283" s="27"/>
      <c r="C283" s="28"/>
      <c r="D283" s="29"/>
      <c r="E283" s="27"/>
      <c r="F283" s="60"/>
      <c r="G283" s="6"/>
    </row>
    <row r="284" spans="1:8" ht="40.5" x14ac:dyDescent="0.35">
      <c r="A284" s="31" t="s">
        <v>264</v>
      </c>
      <c r="B284" s="27" t="s">
        <v>202</v>
      </c>
      <c r="C284" s="28" t="s">
        <v>203</v>
      </c>
      <c r="D284" s="29">
        <v>800</v>
      </c>
      <c r="E284" s="27" t="s">
        <v>14</v>
      </c>
      <c r="F284" s="5"/>
      <c r="G284" s="6">
        <f>D284*F284</f>
        <v>0</v>
      </c>
    </row>
    <row r="285" spans="1:8" x14ac:dyDescent="0.35">
      <c r="A285" s="31"/>
      <c r="B285" s="27"/>
      <c r="C285" s="28"/>
      <c r="D285" s="29"/>
      <c r="E285" s="27"/>
      <c r="F285" s="60"/>
      <c r="G285" s="6"/>
    </row>
    <row r="286" spans="1:8" x14ac:dyDescent="0.35">
      <c r="A286" s="31" t="s">
        <v>265</v>
      </c>
      <c r="B286" s="27" t="s">
        <v>72</v>
      </c>
      <c r="C286" s="28" t="s">
        <v>73</v>
      </c>
      <c r="D286" s="29">
        <v>8</v>
      </c>
      <c r="E286" s="27" t="s">
        <v>23</v>
      </c>
      <c r="F286" s="5"/>
      <c r="G286" s="6">
        <f>D286*F286</f>
        <v>0</v>
      </c>
    </row>
    <row r="287" spans="1:8" x14ac:dyDescent="0.35">
      <c r="A287" s="31"/>
      <c r="B287" s="27"/>
      <c r="C287" s="28"/>
      <c r="D287" s="29"/>
      <c r="E287" s="27"/>
      <c r="F287" s="60"/>
      <c r="G287" s="6"/>
    </row>
    <row r="288" spans="1:8" x14ac:dyDescent="0.35">
      <c r="A288" s="31" t="s">
        <v>266</v>
      </c>
      <c r="B288" s="27" t="s">
        <v>160</v>
      </c>
      <c r="C288" s="28" t="s">
        <v>201</v>
      </c>
      <c r="D288" s="29">
        <v>367</v>
      </c>
      <c r="E288" s="27" t="s">
        <v>8</v>
      </c>
      <c r="F288" s="5"/>
      <c r="G288" s="6">
        <f>D288*F288</f>
        <v>0</v>
      </c>
    </row>
    <row r="289" spans="1:7" x14ac:dyDescent="0.35">
      <c r="A289" s="31"/>
      <c r="B289" s="27"/>
      <c r="C289" s="28"/>
      <c r="D289" s="29"/>
      <c r="E289" s="27"/>
      <c r="F289" s="60"/>
      <c r="G289" s="6"/>
    </row>
    <row r="290" spans="1:7" ht="60.75" x14ac:dyDescent="0.35">
      <c r="A290" s="31" t="s">
        <v>267</v>
      </c>
      <c r="B290" s="27" t="s">
        <v>204</v>
      </c>
      <c r="C290" s="28" t="s">
        <v>205</v>
      </c>
      <c r="D290" s="29">
        <v>4</v>
      </c>
      <c r="E290" s="27" t="s">
        <v>7</v>
      </c>
      <c r="F290" s="5"/>
      <c r="G290" s="6">
        <f>D290*F290</f>
        <v>0</v>
      </c>
    </row>
    <row r="291" spans="1:7" x14ac:dyDescent="0.35">
      <c r="A291" s="31"/>
      <c r="B291" s="27"/>
      <c r="C291" s="28"/>
      <c r="D291" s="29"/>
      <c r="E291" s="27"/>
      <c r="F291" s="60"/>
      <c r="G291" s="6"/>
    </row>
    <row r="292" spans="1:7" x14ac:dyDescent="0.35">
      <c r="A292" s="31" t="s">
        <v>268</v>
      </c>
      <c r="B292" s="27" t="s">
        <v>56</v>
      </c>
      <c r="C292" s="28" t="s">
        <v>54</v>
      </c>
      <c r="D292" s="29">
        <v>1</v>
      </c>
      <c r="E292" s="27" t="s">
        <v>7</v>
      </c>
      <c r="F292" s="5"/>
      <c r="G292" s="6">
        <f>D292*F292</f>
        <v>0</v>
      </c>
    </row>
    <row r="293" spans="1:7" x14ac:dyDescent="0.35">
      <c r="A293" s="31"/>
      <c r="B293" s="27"/>
      <c r="C293" s="62"/>
      <c r="D293" s="34"/>
      <c r="E293" s="35"/>
      <c r="F293" s="60"/>
      <c r="G293" s="6"/>
    </row>
    <row r="294" spans="1:7" ht="40.5" x14ac:dyDescent="0.35">
      <c r="A294" s="31" t="s">
        <v>269</v>
      </c>
      <c r="B294" s="27" t="s">
        <v>214</v>
      </c>
      <c r="C294" s="28" t="s">
        <v>215</v>
      </c>
      <c r="D294" s="29">
        <v>1</v>
      </c>
      <c r="E294" s="27" t="s">
        <v>7</v>
      </c>
      <c r="F294" s="5"/>
      <c r="G294" s="6">
        <f>D294*F294</f>
        <v>0</v>
      </c>
    </row>
    <row r="295" spans="1:7" x14ac:dyDescent="0.35">
      <c r="A295" s="31"/>
      <c r="B295" s="27"/>
      <c r="C295" s="62"/>
      <c r="D295" s="34"/>
      <c r="E295" s="35"/>
      <c r="F295" s="60"/>
      <c r="G295" s="6"/>
    </row>
    <row r="296" spans="1:7" ht="60.75" x14ac:dyDescent="0.35">
      <c r="A296" s="31" t="s">
        <v>270</v>
      </c>
      <c r="B296" s="27" t="s">
        <v>65</v>
      </c>
      <c r="C296" s="28" t="s">
        <v>164</v>
      </c>
      <c r="D296" s="29">
        <v>2</v>
      </c>
      <c r="E296" s="27" t="s">
        <v>7</v>
      </c>
      <c r="F296" s="5"/>
      <c r="G296" s="6">
        <f>D296*F296</f>
        <v>0</v>
      </c>
    </row>
    <row r="297" spans="1:7" x14ac:dyDescent="0.35">
      <c r="A297" s="31"/>
      <c r="B297" s="27"/>
      <c r="C297" s="28"/>
      <c r="D297" s="29"/>
      <c r="E297" s="27"/>
      <c r="F297" s="60"/>
      <c r="G297" s="6"/>
    </row>
    <row r="298" spans="1:7" ht="81" x14ac:dyDescent="0.35">
      <c r="A298" s="31" t="s">
        <v>271</v>
      </c>
      <c r="B298" s="27" t="s">
        <v>67</v>
      </c>
      <c r="C298" s="28" t="s">
        <v>170</v>
      </c>
      <c r="D298" s="29">
        <v>3</v>
      </c>
      <c r="E298" s="27" t="s">
        <v>7</v>
      </c>
      <c r="F298" s="5"/>
      <c r="G298" s="6">
        <f>D298*F298</f>
        <v>0</v>
      </c>
    </row>
    <row r="299" spans="1:7" x14ac:dyDescent="0.35">
      <c r="A299" s="31"/>
      <c r="B299" s="27"/>
      <c r="C299" s="28"/>
      <c r="D299" s="29"/>
      <c r="E299" s="27"/>
      <c r="F299" s="60"/>
      <c r="G299" s="6"/>
    </row>
    <row r="300" spans="1:7" ht="81" x14ac:dyDescent="0.35">
      <c r="A300" s="31" t="s">
        <v>272</v>
      </c>
      <c r="B300" s="27"/>
      <c r="C300" s="28" t="s">
        <v>173</v>
      </c>
      <c r="D300" s="29">
        <v>1</v>
      </c>
      <c r="E300" s="27" t="s">
        <v>7</v>
      </c>
      <c r="F300" s="5"/>
      <c r="G300" s="6">
        <f>D300*F300</f>
        <v>0</v>
      </c>
    </row>
    <row r="301" spans="1:7" x14ac:dyDescent="0.35">
      <c r="A301" s="31"/>
      <c r="B301" s="27"/>
      <c r="C301" s="28"/>
      <c r="D301" s="29"/>
      <c r="E301" s="27"/>
      <c r="F301" s="60"/>
      <c r="G301" s="6"/>
    </row>
    <row r="302" spans="1:7" x14ac:dyDescent="0.35">
      <c r="A302" s="31" t="s">
        <v>273</v>
      </c>
      <c r="B302" s="27" t="s">
        <v>80</v>
      </c>
      <c r="C302" s="28" t="s">
        <v>79</v>
      </c>
      <c r="D302" s="29">
        <v>60</v>
      </c>
      <c r="E302" s="27" t="s">
        <v>6</v>
      </c>
      <c r="F302" s="5"/>
      <c r="G302" s="6">
        <f>D302*F302</f>
        <v>0</v>
      </c>
    </row>
    <row r="303" spans="1:7" x14ac:dyDescent="0.35">
      <c r="A303" s="31"/>
      <c r="B303" s="27"/>
      <c r="C303" s="28"/>
      <c r="D303" s="29"/>
      <c r="E303" s="27"/>
      <c r="F303" s="60"/>
      <c r="G303" s="6"/>
    </row>
    <row r="304" spans="1:7" x14ac:dyDescent="0.35">
      <c r="A304" s="31" t="s">
        <v>274</v>
      </c>
      <c r="B304" s="27" t="s">
        <v>77</v>
      </c>
      <c r="C304" s="28" t="s">
        <v>78</v>
      </c>
      <c r="D304" s="29">
        <v>34</v>
      </c>
      <c r="E304" s="27" t="s">
        <v>6</v>
      </c>
      <c r="F304" s="5"/>
      <c r="G304" s="6">
        <f>D304*F304</f>
        <v>0</v>
      </c>
    </row>
    <row r="305" spans="1:7" x14ac:dyDescent="0.35">
      <c r="A305" s="31"/>
      <c r="B305" s="27"/>
      <c r="C305" s="28"/>
      <c r="D305" s="29"/>
      <c r="E305" s="27"/>
      <c r="F305" s="60"/>
      <c r="G305" s="6"/>
    </row>
    <row r="306" spans="1:7" ht="40.5" x14ac:dyDescent="0.35">
      <c r="A306" s="31" t="s">
        <v>275</v>
      </c>
      <c r="B306" s="27" t="s">
        <v>75</v>
      </c>
      <c r="C306" s="28" t="s">
        <v>30</v>
      </c>
      <c r="D306" s="29">
        <v>686</v>
      </c>
      <c r="E306" s="27" t="s">
        <v>6</v>
      </c>
      <c r="F306" s="5"/>
      <c r="G306" s="6">
        <f>D306*F306</f>
        <v>0</v>
      </c>
    </row>
    <row r="307" spans="1:7" x14ac:dyDescent="0.35">
      <c r="A307" s="31"/>
      <c r="B307" s="27"/>
      <c r="C307" s="28"/>
      <c r="D307" s="29"/>
      <c r="E307" s="27"/>
      <c r="F307" s="60"/>
      <c r="G307" s="6"/>
    </row>
    <row r="308" spans="1:7" x14ac:dyDescent="0.35">
      <c r="A308" s="31" t="s">
        <v>276</v>
      </c>
      <c r="B308" s="27" t="s">
        <v>75</v>
      </c>
      <c r="C308" s="28" t="s">
        <v>155</v>
      </c>
      <c r="D308" s="29">
        <v>1860</v>
      </c>
      <c r="E308" s="27" t="s">
        <v>6</v>
      </c>
      <c r="F308" s="5"/>
      <c r="G308" s="6">
        <f>D308*F308</f>
        <v>0</v>
      </c>
    </row>
    <row r="309" spans="1:7" x14ac:dyDescent="0.35">
      <c r="A309" s="93"/>
      <c r="B309" s="27"/>
      <c r="C309" s="28"/>
      <c r="D309" s="29"/>
      <c r="E309" s="27"/>
      <c r="F309" s="60"/>
      <c r="G309" s="6"/>
    </row>
    <row r="310" spans="1:7" ht="40.5" x14ac:dyDescent="0.35">
      <c r="A310" s="31" t="s">
        <v>277</v>
      </c>
      <c r="B310" s="27" t="s">
        <v>81</v>
      </c>
      <c r="C310" s="28" t="s">
        <v>211</v>
      </c>
      <c r="D310" s="29">
        <v>1</v>
      </c>
      <c r="E310" s="27" t="s">
        <v>7</v>
      </c>
      <c r="F310" s="5"/>
      <c r="G310" s="6">
        <f>D310*F310</f>
        <v>0</v>
      </c>
    </row>
    <row r="311" spans="1:7" x14ac:dyDescent="0.35">
      <c r="A311" s="31"/>
      <c r="B311" s="27"/>
      <c r="C311" s="28"/>
      <c r="D311" s="29"/>
      <c r="E311" s="27"/>
      <c r="F311" s="60"/>
      <c r="G311" s="6"/>
    </row>
    <row r="312" spans="1:7" x14ac:dyDescent="0.35">
      <c r="A312" s="31" t="s">
        <v>278</v>
      </c>
      <c r="B312" s="27" t="s">
        <v>83</v>
      </c>
      <c r="C312" s="63" t="s">
        <v>82</v>
      </c>
      <c r="D312" s="33">
        <v>1436</v>
      </c>
      <c r="E312" s="37" t="s">
        <v>23</v>
      </c>
      <c r="F312" s="5"/>
      <c r="G312" s="6">
        <f>D312*F312</f>
        <v>0</v>
      </c>
    </row>
    <row r="313" spans="1:7" x14ac:dyDescent="0.35">
      <c r="A313" s="31"/>
      <c r="B313" s="27"/>
      <c r="C313" s="63"/>
      <c r="D313" s="33"/>
      <c r="E313" s="37"/>
      <c r="F313" s="60"/>
      <c r="G313" s="6"/>
    </row>
    <row r="314" spans="1:7" x14ac:dyDescent="0.35">
      <c r="A314" s="31" t="s">
        <v>279</v>
      </c>
      <c r="B314" s="27" t="s">
        <v>85</v>
      </c>
      <c r="C314" s="38" t="s">
        <v>84</v>
      </c>
      <c r="D314" s="33">
        <v>2</v>
      </c>
      <c r="E314" s="37" t="s">
        <v>15</v>
      </c>
      <c r="F314" s="5"/>
      <c r="G314" s="6">
        <f>D314*F314</f>
        <v>0</v>
      </c>
    </row>
    <row r="315" spans="1:7" x14ac:dyDescent="0.35">
      <c r="A315" s="31"/>
      <c r="B315" s="27"/>
      <c r="C315" s="63"/>
      <c r="D315" s="33"/>
      <c r="E315" s="37"/>
      <c r="F315" s="60"/>
      <c r="G315" s="6"/>
    </row>
    <row r="316" spans="1:7" x14ac:dyDescent="0.35">
      <c r="A316" s="31" t="s">
        <v>280</v>
      </c>
      <c r="B316" s="27" t="s">
        <v>86</v>
      </c>
      <c r="C316" s="38" t="s">
        <v>87</v>
      </c>
      <c r="D316" s="39">
        <v>2</v>
      </c>
      <c r="E316" s="40" t="s">
        <v>15</v>
      </c>
      <c r="F316" s="5"/>
      <c r="G316" s="6">
        <f>D316*F316</f>
        <v>0</v>
      </c>
    </row>
    <row r="317" spans="1:7" x14ac:dyDescent="0.35">
      <c r="A317" s="31"/>
      <c r="B317" s="27"/>
      <c r="C317" s="28"/>
      <c r="D317" s="29"/>
      <c r="E317" s="27"/>
      <c r="F317" s="60"/>
      <c r="G317" s="6"/>
    </row>
    <row r="318" spans="1:7" ht="40.5" x14ac:dyDescent="0.35">
      <c r="A318" s="31" t="s">
        <v>281</v>
      </c>
      <c r="B318" s="27" t="s">
        <v>89</v>
      </c>
      <c r="C318" s="38" t="s">
        <v>88</v>
      </c>
      <c r="D318" s="39">
        <v>2046</v>
      </c>
      <c r="E318" s="40" t="s">
        <v>6</v>
      </c>
      <c r="F318" s="5"/>
      <c r="G318" s="6">
        <f>D318*F318</f>
        <v>0</v>
      </c>
    </row>
    <row r="319" spans="1:7" x14ac:dyDescent="0.35">
      <c r="A319" s="31"/>
      <c r="B319" s="27"/>
      <c r="C319" s="28"/>
      <c r="D319" s="29"/>
      <c r="E319" s="27"/>
      <c r="F319" s="60"/>
      <c r="G319" s="6"/>
    </row>
    <row r="320" spans="1:7" x14ac:dyDescent="0.35">
      <c r="A320" s="31" t="s">
        <v>282</v>
      </c>
      <c r="B320" s="27" t="s">
        <v>90</v>
      </c>
      <c r="C320" s="28" t="s">
        <v>91</v>
      </c>
      <c r="D320" s="29">
        <v>8</v>
      </c>
      <c r="E320" s="27" t="s">
        <v>7</v>
      </c>
      <c r="F320" s="5"/>
      <c r="G320" s="6">
        <f>D320*F320</f>
        <v>0</v>
      </c>
    </row>
    <row r="321" spans="1:7" x14ac:dyDescent="0.35">
      <c r="A321" s="31"/>
      <c r="B321" s="27"/>
      <c r="C321" s="28"/>
      <c r="D321" s="29"/>
      <c r="E321" s="27"/>
      <c r="F321" s="60"/>
      <c r="G321" s="6"/>
    </row>
    <row r="322" spans="1:7" ht="40.5" x14ac:dyDescent="0.35">
      <c r="A322" s="31" t="s">
        <v>283</v>
      </c>
      <c r="B322" s="27"/>
      <c r="C322" s="28" t="s">
        <v>16</v>
      </c>
      <c r="D322" s="29">
        <v>2</v>
      </c>
      <c r="E322" s="27" t="s">
        <v>7</v>
      </c>
      <c r="F322" s="5"/>
      <c r="G322" s="6">
        <f>D322*F322</f>
        <v>0</v>
      </c>
    </row>
    <row r="323" spans="1:7" x14ac:dyDescent="0.35">
      <c r="A323" s="31"/>
      <c r="B323" s="27"/>
      <c r="C323" s="28"/>
      <c r="D323" s="29"/>
      <c r="E323" s="27"/>
      <c r="F323" s="60"/>
      <c r="G323" s="6"/>
    </row>
    <row r="324" spans="1:7" ht="40.5" x14ac:dyDescent="0.35">
      <c r="A324" s="31" t="s">
        <v>284</v>
      </c>
      <c r="B324" s="27"/>
      <c r="C324" s="28" t="s">
        <v>141</v>
      </c>
      <c r="D324" s="29">
        <v>750</v>
      </c>
      <c r="E324" s="27" t="s">
        <v>6</v>
      </c>
      <c r="F324" s="5"/>
      <c r="G324" s="6">
        <f>D324*F324</f>
        <v>0</v>
      </c>
    </row>
    <row r="325" spans="1:7" x14ac:dyDescent="0.35">
      <c r="A325" s="31"/>
      <c r="B325" s="27"/>
      <c r="C325" s="28"/>
      <c r="D325" s="29"/>
      <c r="E325" s="27"/>
      <c r="F325" s="60"/>
      <c r="G325" s="6"/>
    </row>
    <row r="326" spans="1:7" ht="40.5" x14ac:dyDescent="0.35">
      <c r="A326" s="31" t="s">
        <v>285</v>
      </c>
      <c r="B326" s="27"/>
      <c r="C326" s="28" t="s">
        <v>144</v>
      </c>
      <c r="D326" s="29"/>
      <c r="E326" s="27" t="s">
        <v>6</v>
      </c>
      <c r="F326" s="5"/>
      <c r="G326" s="6">
        <f>D326*F326</f>
        <v>0</v>
      </c>
    </row>
    <row r="327" spans="1:7" x14ac:dyDescent="0.35">
      <c r="A327" s="31"/>
      <c r="B327" s="27"/>
      <c r="C327" s="28"/>
      <c r="D327" s="29"/>
      <c r="E327" s="27"/>
      <c r="F327" s="60"/>
      <c r="G327" s="6"/>
    </row>
    <row r="328" spans="1:7" ht="40.5" x14ac:dyDescent="0.35">
      <c r="A328" s="31" t="s">
        <v>286</v>
      </c>
      <c r="B328" s="27"/>
      <c r="C328" s="28" t="s">
        <v>142</v>
      </c>
      <c r="D328" s="29">
        <v>1837</v>
      </c>
      <c r="E328" s="27" t="s">
        <v>6</v>
      </c>
      <c r="F328" s="5"/>
      <c r="G328" s="6">
        <f>D328*F328</f>
        <v>0</v>
      </c>
    </row>
    <row r="329" spans="1:7" x14ac:dyDescent="0.35">
      <c r="A329" s="31"/>
      <c r="B329" s="27"/>
      <c r="C329" s="28"/>
      <c r="D329" s="29"/>
      <c r="E329" s="27"/>
      <c r="F329" s="60"/>
      <c r="G329" s="6"/>
    </row>
    <row r="330" spans="1:7" ht="40.5" x14ac:dyDescent="0.35">
      <c r="A330" s="31" t="s">
        <v>287</v>
      </c>
      <c r="B330" s="27"/>
      <c r="C330" s="28" t="s">
        <v>143</v>
      </c>
      <c r="D330" s="29">
        <v>1299</v>
      </c>
      <c r="E330" s="27" t="s">
        <v>6</v>
      </c>
      <c r="F330" s="5"/>
      <c r="G330" s="6">
        <f>D330*F330</f>
        <v>0</v>
      </c>
    </row>
    <row r="331" spans="1:7" x14ac:dyDescent="0.35">
      <c r="A331" s="31"/>
      <c r="B331" s="27"/>
      <c r="C331" s="28"/>
      <c r="D331" s="29"/>
      <c r="E331" s="27"/>
      <c r="F331" s="60"/>
      <c r="G331" s="6"/>
    </row>
    <row r="332" spans="1:7" ht="40.5" x14ac:dyDescent="0.35">
      <c r="A332" s="31" t="s">
        <v>288</v>
      </c>
      <c r="B332" s="27"/>
      <c r="C332" s="28" t="s">
        <v>193</v>
      </c>
      <c r="D332" s="29">
        <v>200</v>
      </c>
      <c r="E332" s="27" t="s">
        <v>6</v>
      </c>
      <c r="F332" s="5"/>
      <c r="G332" s="6">
        <f>D332*F332</f>
        <v>0</v>
      </c>
    </row>
    <row r="333" spans="1:7" x14ac:dyDescent="0.35">
      <c r="A333" s="31"/>
      <c r="B333" s="27"/>
      <c r="C333" s="28"/>
      <c r="D333" s="29"/>
      <c r="E333" s="27"/>
      <c r="F333" s="60"/>
      <c r="G333" s="6"/>
    </row>
    <row r="334" spans="1:7" ht="40.5" x14ac:dyDescent="0.35">
      <c r="A334" s="31" t="s">
        <v>289</v>
      </c>
      <c r="B334" s="27" t="s">
        <v>153</v>
      </c>
      <c r="C334" s="28" t="s">
        <v>93</v>
      </c>
      <c r="D334" s="29">
        <v>515</v>
      </c>
      <c r="E334" s="27" t="s">
        <v>6</v>
      </c>
      <c r="F334" s="5"/>
      <c r="G334" s="6">
        <f>D334*F334</f>
        <v>0</v>
      </c>
    </row>
    <row r="335" spans="1:7" x14ac:dyDescent="0.35">
      <c r="A335" s="31"/>
      <c r="B335" s="27"/>
      <c r="C335" s="28"/>
      <c r="D335" s="29"/>
      <c r="E335" s="27"/>
      <c r="F335" s="60"/>
      <c r="G335" s="6"/>
    </row>
    <row r="336" spans="1:7" ht="40.5" x14ac:dyDescent="0.35">
      <c r="A336" s="31" t="s">
        <v>290</v>
      </c>
      <c r="B336" s="27" t="s">
        <v>154</v>
      </c>
      <c r="C336" s="28" t="s">
        <v>95</v>
      </c>
      <c r="D336" s="29">
        <v>358</v>
      </c>
      <c r="E336" s="27" t="s">
        <v>6</v>
      </c>
      <c r="F336" s="5"/>
      <c r="G336" s="6">
        <f>D336*F336</f>
        <v>0</v>
      </c>
    </row>
    <row r="337" spans="1:7" x14ac:dyDescent="0.35">
      <c r="A337" s="31"/>
      <c r="B337" s="27"/>
      <c r="C337" s="28"/>
      <c r="D337" s="29"/>
      <c r="E337" s="27"/>
      <c r="F337" s="60"/>
      <c r="G337" s="6"/>
    </row>
    <row r="338" spans="1:7" ht="40.5" x14ac:dyDescent="0.35">
      <c r="A338" s="31" t="s">
        <v>291</v>
      </c>
      <c r="B338" s="27" t="s">
        <v>153</v>
      </c>
      <c r="C338" s="28" t="s">
        <v>121</v>
      </c>
      <c r="D338" s="29">
        <v>699</v>
      </c>
      <c r="E338" s="27" t="s">
        <v>6</v>
      </c>
      <c r="F338" s="5"/>
      <c r="G338" s="6">
        <f>D338*F338</f>
        <v>0</v>
      </c>
    </row>
    <row r="339" spans="1:7" x14ac:dyDescent="0.35">
      <c r="A339" s="31"/>
      <c r="B339" s="27"/>
      <c r="C339" s="28"/>
      <c r="D339" s="29"/>
      <c r="E339" s="27"/>
      <c r="F339" s="60"/>
      <c r="G339" s="6"/>
    </row>
    <row r="340" spans="1:7" ht="40.5" x14ac:dyDescent="0.35">
      <c r="A340" s="31" t="s">
        <v>292</v>
      </c>
      <c r="B340" s="27" t="s">
        <v>150</v>
      </c>
      <c r="C340" s="28" t="s">
        <v>151</v>
      </c>
      <c r="D340" s="29">
        <v>87</v>
      </c>
      <c r="E340" s="27" t="s">
        <v>6</v>
      </c>
      <c r="F340" s="5"/>
      <c r="G340" s="6">
        <f>D340*F340</f>
        <v>0</v>
      </c>
    </row>
    <row r="341" spans="1:7" x14ac:dyDescent="0.35">
      <c r="A341" s="31"/>
      <c r="B341" s="27"/>
      <c r="C341" s="28"/>
      <c r="D341" s="29"/>
      <c r="E341" s="27"/>
      <c r="F341" s="60"/>
      <c r="G341" s="6"/>
    </row>
    <row r="342" spans="1:7" x14ac:dyDescent="0.35">
      <c r="A342" s="31" t="s">
        <v>293</v>
      </c>
      <c r="B342" s="27" t="s">
        <v>98</v>
      </c>
      <c r="C342" s="28" t="s">
        <v>97</v>
      </c>
      <c r="D342" s="29">
        <v>246</v>
      </c>
      <c r="E342" s="27" t="s">
        <v>22</v>
      </c>
      <c r="F342" s="5"/>
      <c r="G342" s="6">
        <f>D342*F342</f>
        <v>0</v>
      </c>
    </row>
    <row r="343" spans="1:7" x14ac:dyDescent="0.35">
      <c r="A343" s="31"/>
      <c r="B343" s="27"/>
      <c r="C343" s="28"/>
      <c r="D343" s="29"/>
      <c r="E343" s="27"/>
      <c r="F343" s="60"/>
      <c r="G343" s="6"/>
    </row>
    <row r="344" spans="1:7" x14ac:dyDescent="0.35">
      <c r="A344" s="31" t="s">
        <v>294</v>
      </c>
      <c r="B344" s="27" t="s">
        <v>99</v>
      </c>
      <c r="C344" s="28" t="s">
        <v>100</v>
      </c>
      <c r="D344" s="29">
        <v>135</v>
      </c>
      <c r="E344" s="27" t="s">
        <v>22</v>
      </c>
      <c r="F344" s="5"/>
      <c r="G344" s="6">
        <f>D344*F344</f>
        <v>0</v>
      </c>
    </row>
    <row r="345" spans="1:7" x14ac:dyDescent="0.35">
      <c r="A345" s="31"/>
      <c r="B345" s="27"/>
      <c r="C345" s="28"/>
      <c r="D345" s="29"/>
      <c r="E345" s="27"/>
      <c r="F345" s="60"/>
      <c r="G345" s="6"/>
    </row>
    <row r="346" spans="1:7" x14ac:dyDescent="0.35">
      <c r="A346" s="31" t="s">
        <v>295</v>
      </c>
      <c r="B346" s="27" t="s">
        <v>103</v>
      </c>
      <c r="C346" s="36" t="s">
        <v>102</v>
      </c>
      <c r="D346" s="29">
        <v>38</v>
      </c>
      <c r="E346" s="27" t="s">
        <v>7</v>
      </c>
      <c r="F346" s="5"/>
      <c r="G346" s="6">
        <f>D346*F346</f>
        <v>0</v>
      </c>
    </row>
    <row r="347" spans="1:7" x14ac:dyDescent="0.35">
      <c r="A347" s="31"/>
      <c r="B347" s="27"/>
      <c r="C347" s="28"/>
      <c r="D347" s="29"/>
      <c r="E347" s="27"/>
      <c r="F347" s="60"/>
      <c r="G347" s="6"/>
    </row>
    <row r="348" spans="1:7" x14ac:dyDescent="0.35">
      <c r="A348" s="31" t="s">
        <v>296</v>
      </c>
      <c r="B348" s="27" t="s">
        <v>105</v>
      </c>
      <c r="C348" s="36" t="s">
        <v>104</v>
      </c>
      <c r="D348" s="29">
        <v>40</v>
      </c>
      <c r="E348" s="27" t="s">
        <v>7</v>
      </c>
      <c r="F348" s="5"/>
      <c r="G348" s="6">
        <f>D348*F348</f>
        <v>0</v>
      </c>
    </row>
    <row r="349" spans="1:7" x14ac:dyDescent="0.35">
      <c r="A349" s="31"/>
      <c r="B349" s="27"/>
      <c r="C349" s="28"/>
      <c r="D349" s="29"/>
      <c r="E349" s="27"/>
      <c r="F349" s="60"/>
      <c r="G349" s="6"/>
    </row>
    <row r="350" spans="1:7" ht="60.75" x14ac:dyDescent="0.35">
      <c r="A350" s="31" t="s">
        <v>297</v>
      </c>
      <c r="B350" s="27" t="s">
        <v>106</v>
      </c>
      <c r="C350" s="36" t="s">
        <v>122</v>
      </c>
      <c r="D350" s="33">
        <v>45</v>
      </c>
      <c r="E350" s="41" t="s">
        <v>22</v>
      </c>
      <c r="F350" s="5"/>
      <c r="G350" s="6">
        <f>D350*F350</f>
        <v>0</v>
      </c>
    </row>
    <row r="351" spans="1:7" x14ac:dyDescent="0.35">
      <c r="A351" s="31"/>
      <c r="B351" s="27"/>
      <c r="C351" s="63"/>
      <c r="D351" s="33"/>
      <c r="E351" s="37"/>
      <c r="F351" s="60"/>
      <c r="G351" s="6"/>
    </row>
    <row r="352" spans="1:7" ht="81" x14ac:dyDescent="0.35">
      <c r="A352" s="31" t="s">
        <v>298</v>
      </c>
      <c r="B352" s="41"/>
      <c r="C352" s="28" t="s">
        <v>192</v>
      </c>
      <c r="D352" s="33">
        <v>6</v>
      </c>
      <c r="E352" s="41" t="s">
        <v>7</v>
      </c>
      <c r="F352" s="5"/>
      <c r="G352" s="6">
        <f>D352*F352</f>
        <v>0</v>
      </c>
    </row>
    <row r="353" spans="1:7" x14ac:dyDescent="0.35">
      <c r="A353" s="31"/>
      <c r="B353" s="41"/>
      <c r="C353" s="62"/>
      <c r="D353" s="33"/>
      <c r="E353" s="41"/>
      <c r="F353" s="60"/>
      <c r="G353" s="61"/>
    </row>
    <row r="354" spans="1:7" ht="81" x14ac:dyDescent="0.35">
      <c r="A354" s="31" t="s">
        <v>299</v>
      </c>
      <c r="B354" s="41"/>
      <c r="C354" s="28" t="s">
        <v>180</v>
      </c>
      <c r="D354" s="33">
        <v>842</v>
      </c>
      <c r="E354" s="41" t="s">
        <v>6</v>
      </c>
      <c r="F354" s="5"/>
      <c r="G354" s="6">
        <f t="shared" ref="G354" si="109">D354*F354</f>
        <v>0</v>
      </c>
    </row>
    <row r="355" spans="1:7" x14ac:dyDescent="0.35">
      <c r="A355" s="31"/>
      <c r="B355" s="41"/>
      <c r="C355" s="63"/>
      <c r="D355" s="33"/>
      <c r="E355" s="41"/>
      <c r="F355" s="60"/>
      <c r="G355" s="61"/>
    </row>
    <row r="356" spans="1:7" ht="81" x14ac:dyDescent="0.35">
      <c r="A356" s="31" t="s">
        <v>300</v>
      </c>
      <c r="B356" s="41"/>
      <c r="C356" s="28" t="s">
        <v>181</v>
      </c>
      <c r="D356" s="33">
        <v>76</v>
      </c>
      <c r="E356" s="41" t="s">
        <v>6</v>
      </c>
      <c r="F356" s="5"/>
      <c r="G356" s="6">
        <f t="shared" ref="G356" si="110">D356*F356</f>
        <v>0</v>
      </c>
    </row>
    <row r="357" spans="1:7" x14ac:dyDescent="0.35">
      <c r="A357" s="31"/>
      <c r="B357" s="41"/>
      <c r="C357" s="63"/>
      <c r="D357" s="33"/>
      <c r="E357" s="41"/>
      <c r="F357" s="60"/>
      <c r="G357" s="61"/>
    </row>
    <row r="358" spans="1:7" x14ac:dyDescent="0.35">
      <c r="A358" s="31" t="s">
        <v>301</v>
      </c>
      <c r="B358" s="41"/>
      <c r="C358" s="28" t="s">
        <v>26</v>
      </c>
      <c r="D358" s="33">
        <v>1</v>
      </c>
      <c r="E358" s="41" t="s">
        <v>7</v>
      </c>
      <c r="F358" s="5"/>
      <c r="G358" s="6">
        <f t="shared" ref="G358" si="111">D358*F358</f>
        <v>0</v>
      </c>
    </row>
    <row r="359" spans="1:7" x14ac:dyDescent="0.35">
      <c r="A359" s="31"/>
      <c r="B359" s="41"/>
      <c r="C359" s="63"/>
      <c r="D359" s="33"/>
      <c r="E359" s="41"/>
      <c r="F359" s="60"/>
      <c r="G359" s="61"/>
    </row>
    <row r="360" spans="1:7" x14ac:dyDescent="0.35">
      <c r="A360" s="31" t="s">
        <v>302</v>
      </c>
      <c r="B360" s="41"/>
      <c r="C360" s="28" t="s">
        <v>194</v>
      </c>
      <c r="D360" s="33">
        <v>1</v>
      </c>
      <c r="E360" s="41" t="s">
        <v>5</v>
      </c>
      <c r="F360" s="5"/>
      <c r="G360" s="6">
        <f t="shared" ref="G360" si="112">D360*F360</f>
        <v>0</v>
      </c>
    </row>
    <row r="361" spans="1:7" x14ac:dyDescent="0.35">
      <c r="A361" s="31"/>
      <c r="B361" s="35"/>
      <c r="C361" s="62"/>
      <c r="D361" s="94"/>
      <c r="E361" s="35"/>
      <c r="F361" s="60"/>
      <c r="G361" s="61"/>
    </row>
    <row r="362" spans="1:7" ht="101.25" x14ac:dyDescent="0.35">
      <c r="A362" s="31" t="s">
        <v>303</v>
      </c>
      <c r="B362" s="27"/>
      <c r="C362" s="36" t="s">
        <v>219</v>
      </c>
      <c r="D362" s="33">
        <v>940</v>
      </c>
      <c r="E362" s="41" t="s">
        <v>6</v>
      </c>
      <c r="F362" s="5"/>
      <c r="G362" s="6">
        <f>D362*F362</f>
        <v>0</v>
      </c>
    </row>
    <row r="363" spans="1:7" x14ac:dyDescent="0.35">
      <c r="A363" s="31"/>
      <c r="B363" s="27"/>
      <c r="C363" s="36"/>
      <c r="D363" s="87"/>
      <c r="E363" s="88"/>
      <c r="F363" s="60"/>
      <c r="G363" s="6"/>
    </row>
    <row r="364" spans="1:7" ht="81" x14ac:dyDescent="0.35">
      <c r="A364" s="31" t="s">
        <v>304</v>
      </c>
      <c r="B364" s="27"/>
      <c r="C364" s="36" t="s">
        <v>221</v>
      </c>
      <c r="D364" s="33">
        <v>100</v>
      </c>
      <c r="E364" s="41" t="s">
        <v>6</v>
      </c>
      <c r="F364" s="5"/>
      <c r="G364" s="6">
        <f>D364*F364</f>
        <v>0</v>
      </c>
    </row>
    <row r="365" spans="1:7" x14ac:dyDescent="0.35">
      <c r="A365" s="31"/>
      <c r="B365" s="27"/>
      <c r="C365" s="36"/>
      <c r="D365" s="87"/>
      <c r="E365" s="88"/>
      <c r="F365" s="60"/>
      <c r="G365" s="6"/>
    </row>
    <row r="366" spans="1:7" ht="81" x14ac:dyDescent="0.35">
      <c r="A366" s="31" t="s">
        <v>305</v>
      </c>
      <c r="B366" s="27"/>
      <c r="C366" s="36" t="s">
        <v>217</v>
      </c>
      <c r="D366" s="33">
        <v>20</v>
      </c>
      <c r="E366" s="41" t="s">
        <v>6</v>
      </c>
      <c r="F366" s="5"/>
      <c r="G366" s="6">
        <f>D366*F366</f>
        <v>0</v>
      </c>
    </row>
    <row r="367" spans="1:7" x14ac:dyDescent="0.35">
      <c r="A367" s="31"/>
      <c r="B367" s="27"/>
      <c r="C367" s="36"/>
      <c r="D367" s="87"/>
      <c r="E367" s="88"/>
      <c r="F367" s="60"/>
      <c r="G367" s="6"/>
    </row>
    <row r="368" spans="1:7" ht="60.75" x14ac:dyDescent="0.35">
      <c r="A368" s="31" t="s">
        <v>306</v>
      </c>
      <c r="B368" s="27"/>
      <c r="C368" s="36" t="s">
        <v>223</v>
      </c>
      <c r="D368" s="33">
        <v>1</v>
      </c>
      <c r="E368" s="41" t="s">
        <v>7</v>
      </c>
      <c r="F368" s="5"/>
      <c r="G368" s="6">
        <f>D368*F368</f>
        <v>0</v>
      </c>
    </row>
    <row r="369" spans="1:7" x14ac:dyDescent="0.35">
      <c r="A369" s="31"/>
      <c r="B369" s="27"/>
      <c r="C369" s="36"/>
      <c r="D369" s="87"/>
      <c r="E369" s="88"/>
      <c r="F369" s="60"/>
      <c r="G369" s="6"/>
    </row>
    <row r="370" spans="1:7" ht="60.75" x14ac:dyDescent="0.35">
      <c r="A370" s="31" t="s">
        <v>307</v>
      </c>
      <c r="B370" s="27"/>
      <c r="C370" s="36" t="s">
        <v>222</v>
      </c>
      <c r="D370" s="33">
        <v>3</v>
      </c>
      <c r="E370" s="41" t="s">
        <v>7</v>
      </c>
      <c r="F370" s="5"/>
      <c r="G370" s="6">
        <f>D370*F370</f>
        <v>0</v>
      </c>
    </row>
    <row r="371" spans="1:7" x14ac:dyDescent="0.35">
      <c r="A371" s="31"/>
      <c r="B371" s="27"/>
      <c r="C371" s="36"/>
      <c r="D371" s="33"/>
      <c r="E371" s="41"/>
      <c r="F371" s="60"/>
      <c r="G371" s="6"/>
    </row>
    <row r="372" spans="1:7" ht="60.75" x14ac:dyDescent="0.35">
      <c r="A372" s="31" t="s">
        <v>308</v>
      </c>
      <c r="B372" s="27"/>
      <c r="C372" s="36" t="s">
        <v>210</v>
      </c>
      <c r="D372" s="33">
        <v>2</v>
      </c>
      <c r="E372" s="41" t="s">
        <v>7</v>
      </c>
      <c r="F372" s="5"/>
      <c r="G372" s="6">
        <f>D372*F372</f>
        <v>0</v>
      </c>
    </row>
    <row r="373" spans="1:7" x14ac:dyDescent="0.35">
      <c r="A373" s="31"/>
      <c r="B373" s="27"/>
      <c r="C373" s="36"/>
      <c r="D373" s="33"/>
      <c r="E373" s="41"/>
      <c r="F373" s="60"/>
      <c r="G373" s="6"/>
    </row>
    <row r="374" spans="1:7" x14ac:dyDescent="0.35">
      <c r="A374" s="31" t="s">
        <v>309</v>
      </c>
      <c r="B374" s="27"/>
      <c r="C374" s="36" t="s">
        <v>220</v>
      </c>
      <c r="D374" s="33">
        <v>1</v>
      </c>
      <c r="E374" s="41" t="s">
        <v>7</v>
      </c>
      <c r="F374" s="5"/>
      <c r="G374" s="6">
        <f>D374*F374</f>
        <v>0</v>
      </c>
    </row>
    <row r="375" spans="1:7" x14ac:dyDescent="0.35">
      <c r="A375" s="31"/>
      <c r="B375" s="88"/>
      <c r="C375" s="63"/>
      <c r="D375" s="87"/>
      <c r="E375" s="88"/>
      <c r="F375" s="60"/>
      <c r="G375" s="6"/>
    </row>
    <row r="376" spans="1:7" x14ac:dyDescent="0.35">
      <c r="A376" s="31" t="s">
        <v>310</v>
      </c>
      <c r="B376" s="27"/>
      <c r="C376" s="36" t="s">
        <v>218</v>
      </c>
      <c r="D376" s="33"/>
      <c r="E376" s="41" t="s">
        <v>23</v>
      </c>
      <c r="F376" s="5"/>
      <c r="G376" s="6">
        <f>D376*F376</f>
        <v>0</v>
      </c>
    </row>
    <row r="377" spans="1:7" x14ac:dyDescent="0.35">
      <c r="A377" s="31"/>
      <c r="B377" s="27"/>
      <c r="C377" s="85"/>
      <c r="D377" s="89"/>
      <c r="E377" s="41"/>
      <c r="F377" s="60"/>
      <c r="G377" s="61"/>
    </row>
    <row r="378" spans="1:7" x14ac:dyDescent="0.35">
      <c r="A378" s="31" t="s">
        <v>311</v>
      </c>
      <c r="B378" s="27"/>
      <c r="C378" s="36" t="s">
        <v>24</v>
      </c>
      <c r="D378" s="33">
        <v>1</v>
      </c>
      <c r="E378" s="41" t="s">
        <v>5</v>
      </c>
      <c r="F378" s="5"/>
      <c r="G378" s="6">
        <f>D378*F378</f>
        <v>0</v>
      </c>
    </row>
    <row r="379" spans="1:7" x14ac:dyDescent="0.35">
      <c r="A379" s="31"/>
      <c r="B379" s="27"/>
      <c r="C379" s="85"/>
      <c r="D379" s="89"/>
      <c r="E379" s="41"/>
      <c r="F379" s="60"/>
      <c r="G379" s="61"/>
    </row>
    <row r="380" spans="1:7" ht="81" x14ac:dyDescent="0.35">
      <c r="A380" s="31" t="s">
        <v>312</v>
      </c>
      <c r="B380" s="27"/>
      <c r="C380" s="36" t="s">
        <v>109</v>
      </c>
      <c r="D380" s="33">
        <v>951</v>
      </c>
      <c r="E380" s="41" t="s">
        <v>6</v>
      </c>
      <c r="F380" s="5"/>
      <c r="G380" s="6">
        <f>D380*F380</f>
        <v>0</v>
      </c>
    </row>
    <row r="381" spans="1:7" x14ac:dyDescent="0.35">
      <c r="A381" s="31"/>
      <c r="B381" s="27"/>
      <c r="C381" s="36"/>
      <c r="D381" s="33"/>
      <c r="E381" s="41"/>
      <c r="F381" s="60"/>
      <c r="G381" s="6"/>
    </row>
    <row r="382" spans="1:7" ht="81" x14ac:dyDescent="0.35">
      <c r="A382" s="31" t="s">
        <v>313</v>
      </c>
      <c r="B382" s="27"/>
      <c r="C382" s="36" t="s">
        <v>110</v>
      </c>
      <c r="D382" s="33">
        <v>1246</v>
      </c>
      <c r="E382" s="41" t="s">
        <v>6</v>
      </c>
      <c r="F382" s="5"/>
      <c r="G382" s="6">
        <f>D382*F382</f>
        <v>0</v>
      </c>
    </row>
    <row r="383" spans="1:7" x14ac:dyDescent="0.35">
      <c r="A383" s="31"/>
      <c r="B383" s="27"/>
      <c r="C383" s="36"/>
      <c r="D383" s="33"/>
      <c r="E383" s="41"/>
      <c r="F383" s="60"/>
      <c r="G383" s="6"/>
    </row>
    <row r="384" spans="1:7" ht="101.25" x14ac:dyDescent="0.35">
      <c r="A384" s="31" t="s">
        <v>314</v>
      </c>
      <c r="B384" s="27"/>
      <c r="C384" s="36" t="s">
        <v>108</v>
      </c>
      <c r="D384" s="33">
        <v>3</v>
      </c>
      <c r="E384" s="41" t="s">
        <v>7</v>
      </c>
      <c r="F384" s="5"/>
      <c r="G384" s="6">
        <f>D384*F384</f>
        <v>0</v>
      </c>
    </row>
    <row r="385" spans="1:8" x14ac:dyDescent="0.35">
      <c r="A385" s="31"/>
      <c r="B385" s="27"/>
      <c r="C385" s="36"/>
      <c r="D385" s="33"/>
      <c r="E385" s="41"/>
      <c r="F385" s="60"/>
      <c r="G385" s="6"/>
    </row>
    <row r="386" spans="1:8" ht="101.25" x14ac:dyDescent="0.35">
      <c r="A386" s="31" t="s">
        <v>315</v>
      </c>
      <c r="B386" s="27"/>
      <c r="C386" s="36" t="s">
        <v>124</v>
      </c>
      <c r="D386" s="33">
        <v>4</v>
      </c>
      <c r="E386" s="41" t="s">
        <v>7</v>
      </c>
      <c r="F386" s="5"/>
      <c r="G386" s="6">
        <f>D386*F386</f>
        <v>0</v>
      </c>
    </row>
    <row r="387" spans="1:8" x14ac:dyDescent="0.35">
      <c r="A387" s="31"/>
      <c r="B387" s="27"/>
      <c r="C387" s="36"/>
      <c r="D387" s="33"/>
      <c r="E387" s="41"/>
      <c r="F387" s="60"/>
      <c r="G387" s="6"/>
    </row>
    <row r="388" spans="1:8" ht="101.25" x14ac:dyDescent="0.35">
      <c r="A388" s="31" t="s">
        <v>316</v>
      </c>
      <c r="B388" s="27"/>
      <c r="C388" s="36" t="s">
        <v>195</v>
      </c>
      <c r="D388" s="33">
        <v>1</v>
      </c>
      <c r="E388" s="41" t="s">
        <v>7</v>
      </c>
      <c r="F388" s="5"/>
      <c r="G388" s="6">
        <f>D388*F388</f>
        <v>0</v>
      </c>
    </row>
    <row r="389" spans="1:8" x14ac:dyDescent="0.35">
      <c r="A389" s="31"/>
      <c r="B389" s="27"/>
      <c r="C389" s="36"/>
      <c r="D389" s="33"/>
      <c r="E389" s="41"/>
      <c r="F389" s="60"/>
      <c r="G389" s="6"/>
    </row>
    <row r="390" spans="1:8" ht="60.75" x14ac:dyDescent="0.35">
      <c r="A390" s="31" t="s">
        <v>317</v>
      </c>
      <c r="B390" s="27"/>
      <c r="C390" s="36" t="s">
        <v>159</v>
      </c>
      <c r="D390" s="33">
        <v>2168</v>
      </c>
      <c r="E390" s="41" t="s">
        <v>6</v>
      </c>
      <c r="F390" s="5"/>
      <c r="G390" s="6">
        <f>D390*F390</f>
        <v>0</v>
      </c>
    </row>
    <row r="391" spans="1:8" x14ac:dyDescent="0.35">
      <c r="A391" s="31"/>
      <c r="B391" s="27"/>
      <c r="C391" s="36"/>
      <c r="D391" s="33"/>
      <c r="E391" s="41"/>
      <c r="F391" s="60"/>
      <c r="G391" s="6"/>
    </row>
    <row r="392" spans="1:8" ht="81" x14ac:dyDescent="0.35">
      <c r="A392" s="31" t="s">
        <v>325</v>
      </c>
      <c r="B392" s="27"/>
      <c r="C392" s="36" t="s">
        <v>196</v>
      </c>
      <c r="D392" s="33">
        <v>3</v>
      </c>
      <c r="E392" s="41" t="s">
        <v>7</v>
      </c>
      <c r="F392" s="5"/>
      <c r="G392" s="6">
        <f>D392*F392</f>
        <v>0</v>
      </c>
    </row>
    <row r="393" spans="1:8" x14ac:dyDescent="0.35">
      <c r="A393" s="64"/>
      <c r="B393" s="43"/>
      <c r="C393" s="90"/>
      <c r="D393" s="91"/>
      <c r="E393" s="92"/>
      <c r="F393" s="47"/>
      <c r="G393" s="8"/>
    </row>
    <row r="394" spans="1:8" ht="40.5" x14ac:dyDescent="0.35">
      <c r="A394" s="31" t="s">
        <v>326</v>
      </c>
      <c r="B394" s="27"/>
      <c r="C394" s="36" t="s">
        <v>323</v>
      </c>
      <c r="D394" s="33">
        <v>1</v>
      </c>
      <c r="E394" s="41" t="s">
        <v>5</v>
      </c>
      <c r="F394" s="7"/>
      <c r="G394" s="6">
        <f t="shared" ref="G394" si="113">F394*D394</f>
        <v>0</v>
      </c>
      <c r="H394" s="4"/>
    </row>
    <row r="395" spans="1:8" x14ac:dyDescent="0.35">
      <c r="A395" s="42"/>
      <c r="B395" s="43"/>
      <c r="C395" s="90"/>
      <c r="D395" s="91"/>
      <c r="E395" s="92"/>
      <c r="F395" s="47"/>
      <c r="G395" s="8"/>
    </row>
    <row r="396" spans="1:8" ht="60.75" x14ac:dyDescent="0.35">
      <c r="A396" s="31" t="s">
        <v>331</v>
      </c>
      <c r="B396" s="27"/>
      <c r="C396" s="36" t="s">
        <v>324</v>
      </c>
      <c r="D396" s="33">
        <v>1</v>
      </c>
      <c r="E396" s="41" t="s">
        <v>5</v>
      </c>
      <c r="F396" s="7"/>
      <c r="G396" s="6">
        <f t="shared" ref="G396" si="114">F396*D396</f>
        <v>0</v>
      </c>
      <c r="H396" s="4"/>
    </row>
    <row r="397" spans="1:8" ht="21.75" thickBot="1" x14ac:dyDescent="0.4">
      <c r="A397" s="42"/>
      <c r="B397" s="43"/>
      <c r="C397" s="44"/>
      <c r="D397" s="45"/>
      <c r="E397" s="46"/>
      <c r="F397" s="47"/>
      <c r="G397" s="8"/>
    </row>
    <row r="398" spans="1:8" ht="69" customHeight="1" thickBot="1" x14ac:dyDescent="0.4">
      <c r="B398" s="17"/>
      <c r="C398" s="49" t="s">
        <v>21</v>
      </c>
      <c r="D398" s="20"/>
      <c r="E398" s="17"/>
      <c r="F398" s="54"/>
      <c r="G398" s="52">
        <f>SUM(G232:G396)</f>
        <v>0</v>
      </c>
    </row>
    <row r="399" spans="1:8" ht="21.75" thickBot="1" x14ac:dyDescent="0.4">
      <c r="B399" s="17"/>
    </row>
    <row r="400" spans="1:8" ht="87" customHeight="1" thickBot="1" x14ac:dyDescent="0.4">
      <c r="B400" s="17"/>
      <c r="C400" s="80" t="s">
        <v>320</v>
      </c>
      <c r="D400" s="83"/>
      <c r="E400" s="83"/>
      <c r="F400" s="83"/>
      <c r="G400" s="84"/>
    </row>
    <row r="401" spans="2:7" ht="21.75" thickBot="1" x14ac:dyDescent="0.4">
      <c r="B401" s="17"/>
      <c r="C401" s="65"/>
      <c r="D401" s="66"/>
      <c r="E401" s="66"/>
      <c r="F401" s="66"/>
      <c r="G401" s="67"/>
    </row>
    <row r="402" spans="2:7" ht="76.5" customHeight="1" thickBot="1" x14ac:dyDescent="0.4">
      <c r="B402" s="17"/>
      <c r="C402" s="68" t="s">
        <v>321</v>
      </c>
      <c r="D402" s="67"/>
      <c r="E402" s="67"/>
      <c r="F402" s="67"/>
      <c r="G402" s="78">
        <v>0</v>
      </c>
    </row>
    <row r="403" spans="2:7" ht="23.25" customHeight="1" thickBot="1" x14ac:dyDescent="0.4">
      <c r="B403" s="17"/>
      <c r="C403" s="67"/>
      <c r="D403" s="67"/>
      <c r="E403" s="67"/>
      <c r="F403" s="67"/>
      <c r="G403" s="69"/>
    </row>
    <row r="404" spans="2:7" ht="90.75" customHeight="1" thickBot="1" x14ac:dyDescent="0.4">
      <c r="B404" s="17"/>
      <c r="C404" s="80" t="s">
        <v>322</v>
      </c>
      <c r="D404" s="81"/>
      <c r="E404" s="81"/>
      <c r="F404" s="81"/>
      <c r="G404" s="82"/>
    </row>
    <row r="405" spans="2:7" ht="21.75" thickBot="1" x14ac:dyDescent="0.4">
      <c r="C405" s="70"/>
      <c r="D405" s="71"/>
      <c r="E405" s="70"/>
      <c r="F405" s="72"/>
      <c r="G405" s="73"/>
    </row>
    <row r="406" spans="2:7" ht="123" thickBot="1" x14ac:dyDescent="0.4">
      <c r="C406" s="74" t="s">
        <v>182</v>
      </c>
      <c r="D406" s="75"/>
      <c r="E406" s="76"/>
      <c r="F406" s="76"/>
      <c r="G406" s="76"/>
    </row>
    <row r="407" spans="2:7" ht="21.75" thickBot="1" x14ac:dyDescent="0.4">
      <c r="C407" s="77"/>
      <c r="D407" s="75"/>
      <c r="E407" s="76"/>
      <c r="F407" s="76"/>
      <c r="G407" s="76"/>
    </row>
    <row r="408" spans="2:7" ht="155.25" customHeight="1" thickBot="1" x14ac:dyDescent="0.4">
      <c r="C408" s="79" t="s">
        <v>20</v>
      </c>
      <c r="D408" s="20"/>
      <c r="E408" s="17"/>
      <c r="F408" s="54"/>
      <c r="G408" s="54"/>
    </row>
  </sheetData>
  <sheetProtection algorithmName="SHA-512" hashValue="83fFMzCgvk09Jv/V5kxjLq9rxUB4ex3dvYd/FZKiGG6NXXfs3Xh5YYstZdJLZd973rZWU5JQAxMsM7vJw+K96Q==" saltValue="WFlwWXGnOQD5+VWxzNvsCQ==" spinCount="100000" sheet="1" objects="1" scenarios="1"/>
  <mergeCells count="2">
    <mergeCell ref="C404:G404"/>
    <mergeCell ref="C400:G400"/>
  </mergeCells>
  <phoneticPr fontId="12" type="noConversion"/>
  <pageMargins left="0.25" right="0.25" top="0.75" bottom="0.75" header="0.3" footer="0.3"/>
  <pageSetup scale="85" fitToHeight="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BASE BID</vt:lpstr>
      <vt:lpstr>'BASE BID'!Print_Area</vt:lpstr>
      <vt:lpstr>'BASE BID'!Print_Titles</vt:lpstr>
    </vt:vector>
  </TitlesOfParts>
  <Company>City of Huntsville, Alabama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Courtney.Baldwin;Brett Wiseman</dc:creator>
  <cp:lastModifiedBy>Ridgeway, Mary</cp:lastModifiedBy>
  <cp:lastPrinted>2026-09-16T19:55:20Z</cp:lastPrinted>
  <dcterms:created xsi:type="dcterms:W3CDTF">2014-07-22T15:00:48Z</dcterms:created>
  <dcterms:modified xsi:type="dcterms:W3CDTF">2026-09-16T19:55:29Z</dcterms:modified>
</cp:coreProperties>
</file>