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ad\coh\Departments\engineering\Our Documents\PROJECTS\Periodic Bids- ACTIVE\Drainage Periodic 2027\"/>
    </mc:Choice>
  </mc:AlternateContent>
  <xr:revisionPtr revIDLastSave="0" documentId="13_ncr:1_{3C6FD76A-1A4B-49E8-8B1C-0DE5ABC822B1}" xr6:coauthVersionLast="47" xr6:coauthVersionMax="47" xr10:uidLastSave="{00000000-0000-0000-0000-000000000000}"/>
  <bookViews>
    <workbookView xWindow="-120" yWindow="-120" windowWidth="38640" windowHeight="15720" xr2:uid="{519E1D22-0F6D-4981-B66E-36328A2D7665}"/>
  </bookViews>
  <sheets>
    <sheet name="BASE BID" sheetId="1" r:id="rId1"/>
  </sheets>
  <definedNames>
    <definedName name="_xlnm.Print_Area" localSheetId="0">'BASE BID'!$A$1:$F$381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6" i="1" l="1"/>
  <c r="F1" i="1" l="1"/>
  <c r="A18" i="1"/>
  <c r="F238" i="1"/>
  <c r="F314" i="1" l="1"/>
  <c r="F312" i="1"/>
  <c r="F310" i="1"/>
  <c r="F328" i="1"/>
  <c r="F326" i="1"/>
  <c r="F298" i="1"/>
  <c r="F304" i="1"/>
  <c r="A20" i="1"/>
  <c r="A22" i="1" s="1"/>
  <c r="A24" i="1" s="1"/>
  <c r="A26" i="1" s="1"/>
  <c r="A28" i="1" s="1"/>
  <c r="A30" i="1" s="1"/>
  <c r="A32" i="1" s="1"/>
  <c r="A38" i="1" s="1"/>
  <c r="A40" i="1" s="1"/>
  <c r="A42" i="1" s="1"/>
  <c r="A44" i="1" s="1"/>
  <c r="A46" i="1" s="1"/>
  <c r="A48" i="1" s="1"/>
  <c r="A52" i="1" s="1"/>
  <c r="A54" i="1" s="1"/>
  <c r="A56" i="1" s="1"/>
  <c r="A58" i="1" s="1"/>
  <c r="A60" i="1" s="1"/>
  <c r="A62" i="1" s="1"/>
  <c r="A64" i="1" s="1"/>
  <c r="A68" i="1" s="1"/>
  <c r="A70" i="1" s="1"/>
  <c r="A72" i="1" s="1"/>
  <c r="A74" i="1" s="1"/>
  <c r="A76" i="1" s="1"/>
  <c r="A80" i="1" s="1"/>
  <c r="A82" i="1" s="1"/>
  <c r="A88" i="1" s="1"/>
  <c r="A90" i="1" s="1"/>
  <c r="A92" i="1" s="1"/>
  <c r="A96" i="1" s="1"/>
  <c r="A98" i="1" s="1"/>
  <c r="A100" i="1" s="1"/>
  <c r="A102" i="1" s="1"/>
  <c r="A104" i="1" s="1"/>
  <c r="A106" i="1" s="1"/>
  <c r="A108" i="1" s="1"/>
  <c r="A110" i="1" s="1"/>
  <c r="A112" i="1" s="1"/>
  <c r="A114" i="1" s="1"/>
  <c r="A116" i="1" s="1"/>
  <c r="A120" i="1" s="1"/>
  <c r="A122" i="1" s="1"/>
  <c r="A124" i="1" s="1"/>
  <c r="A130" i="1" s="1"/>
  <c r="A132" i="1" s="1"/>
  <c r="A134" i="1" s="1"/>
  <c r="A136" i="1" s="1"/>
  <c r="A138" i="1" s="1"/>
  <c r="A140" i="1" s="1"/>
  <c r="A142" i="1" s="1"/>
  <c r="A144" i="1" s="1"/>
  <c r="A146" i="1" s="1"/>
  <c r="A148" i="1" s="1"/>
  <c r="A150" i="1" s="1"/>
  <c r="A152" i="1" s="1"/>
  <c r="A158" i="1" s="1"/>
  <c r="A160" i="1" s="1"/>
  <c r="A162" i="1" s="1"/>
  <c r="A164" i="1" s="1"/>
  <c r="A166" i="1" s="1"/>
  <c r="A168" i="1" s="1"/>
  <c r="A170" i="1" s="1"/>
  <c r="A172" i="1" s="1"/>
  <c r="A174" i="1" s="1"/>
  <c r="A176" i="1" s="1"/>
  <c r="A178" i="1" s="1"/>
  <c r="A180" i="1" s="1"/>
  <c r="A182" i="1" s="1"/>
  <c r="A184" i="1" s="1"/>
  <c r="A188" i="1" s="1"/>
  <c r="A190" i="1" s="1"/>
  <c r="A192" i="1" s="1"/>
  <c r="A194" i="1" s="1"/>
  <c r="A200" i="1" s="1"/>
  <c r="A202" i="1" s="1"/>
  <c r="A204" i="1" s="1"/>
  <c r="A206" i="1" s="1"/>
  <c r="A208" i="1" s="1"/>
  <c r="A210" i="1" s="1"/>
  <c r="A212" i="1" s="1"/>
  <c r="A214" i="1" s="1"/>
  <c r="A216" i="1" s="1"/>
  <c r="A218" i="1" s="1"/>
  <c r="A220" i="1" s="1"/>
  <c r="A222" i="1" s="1"/>
  <c r="A224" i="1" s="1"/>
  <c r="A226" i="1" s="1"/>
  <c r="A228" i="1" s="1"/>
  <c r="A230" i="1" s="1"/>
  <c r="A232" i="1" s="1"/>
  <c r="A234" i="1" s="1"/>
  <c r="F188" i="1"/>
  <c r="F190" i="1"/>
  <c r="F192" i="1"/>
  <c r="F194" i="1"/>
  <c r="F130" i="1"/>
  <c r="F132" i="1"/>
  <c r="F134" i="1"/>
  <c r="F136" i="1"/>
  <c r="F138" i="1"/>
  <c r="F140" i="1"/>
  <c r="F142" i="1"/>
  <c r="F144" i="1"/>
  <c r="F146" i="1"/>
  <c r="F148" i="1"/>
  <c r="F150" i="1"/>
  <c r="F152" i="1"/>
  <c r="F176" i="1"/>
  <c r="F174" i="1"/>
  <c r="F172" i="1"/>
  <c r="F170" i="1"/>
  <c r="F168" i="1"/>
  <c r="A236" i="1" l="1"/>
  <c r="A238" i="1" s="1"/>
  <c r="A242" i="1" s="1"/>
  <c r="A244" i="1" s="1"/>
  <c r="A246" i="1" s="1"/>
  <c r="A248" i="1" s="1"/>
  <c r="A250" i="1" s="1"/>
  <c r="A254" i="1" s="1"/>
  <c r="A256" i="1" s="1"/>
  <c r="A258" i="1" s="1"/>
  <c r="A260" i="1" s="1"/>
  <c r="A262" i="1" s="1"/>
  <c r="A264" i="1" s="1"/>
  <c r="A266" i="1" s="1"/>
  <c r="A268" i="1" s="1"/>
  <c r="A270" i="1" s="1"/>
  <c r="A272" i="1" s="1"/>
  <c r="A274" i="1" s="1"/>
  <c r="A276" i="1" s="1"/>
  <c r="A278" i="1" s="1"/>
  <c r="A280" i="1" s="1"/>
  <c r="A282" i="1" s="1"/>
  <c r="A284" i="1" s="1"/>
  <c r="A290" i="1" s="1"/>
  <c r="A292" i="1" s="1"/>
  <c r="A294" i="1" s="1"/>
  <c r="A296" i="1" s="1"/>
  <c r="A298" i="1" s="1"/>
  <c r="A300" i="1" s="1"/>
  <c r="A302" i="1" s="1"/>
  <c r="A304" i="1" s="1"/>
  <c r="A308" i="1" s="1"/>
  <c r="A310" i="1" s="1"/>
  <c r="A312" i="1" s="1"/>
  <c r="A314" i="1" s="1"/>
  <c r="A318" i="1" s="1"/>
  <c r="A320" i="1" s="1"/>
  <c r="A322" i="1" s="1"/>
  <c r="A324" i="1" s="1"/>
  <c r="A326" i="1" s="1"/>
  <c r="A328" i="1" s="1"/>
  <c r="A330" i="1" s="1"/>
  <c r="A334" i="1" s="1"/>
  <c r="A336" i="1" s="1"/>
  <c r="A338" i="1" s="1"/>
  <c r="A340" i="1" s="1"/>
  <c r="A342" i="1" s="1"/>
  <c r="A344" i="1" s="1"/>
  <c r="A346" i="1" s="1"/>
  <c r="A348" i="1" s="1"/>
  <c r="A350" i="1" s="1"/>
  <c r="A352" i="1" s="1"/>
  <c r="A354" i="1" s="1"/>
  <c r="A356" i="1" s="1"/>
  <c r="A358" i="1" s="1"/>
  <c r="A360" i="1" s="1"/>
  <c r="A362" i="1" s="1"/>
  <c r="A364" i="1" s="1"/>
  <c r="A366" i="1" s="1"/>
  <c r="A368" i="1" s="1"/>
  <c r="F214" i="1"/>
  <c r="F222" i="1"/>
  <c r="F218" i="1"/>
  <c r="F224" i="1"/>
  <c r="F216" i="1"/>
  <c r="F32" i="1" l="1"/>
  <c r="F30" i="1"/>
  <c r="F28" i="1"/>
  <c r="F26" i="1"/>
  <c r="F24" i="1"/>
  <c r="F22" i="1"/>
  <c r="F20" i="1"/>
  <c r="F284" i="1"/>
  <c r="F282" i="1"/>
  <c r="F280" i="1"/>
  <c r="F278" i="1"/>
  <c r="F276" i="1"/>
  <c r="F274" i="1"/>
  <c r="F356" i="1" l="1"/>
  <c r="F160" i="1"/>
  <c r="F368" i="1"/>
  <c r="F366" i="1"/>
  <c r="F364" i="1"/>
  <c r="F362" i="1"/>
  <c r="F360" i="1"/>
  <c r="F358" i="1"/>
  <c r="F354" i="1"/>
  <c r="F352" i="1"/>
  <c r="F350" i="1"/>
  <c r="F348" i="1"/>
  <c r="F346" i="1"/>
  <c r="F344" i="1"/>
  <c r="F342" i="1"/>
  <c r="F340" i="1"/>
  <c r="F338" i="1"/>
  <c r="F336" i="1"/>
  <c r="F334" i="1"/>
  <c r="F330" i="1"/>
  <c r="F320" i="1"/>
  <c r="F324" i="1"/>
  <c r="F322" i="1"/>
  <c r="F318" i="1"/>
  <c r="F272" i="1"/>
  <c r="F302" i="1"/>
  <c r="F270" i="1"/>
  <c r="F268" i="1"/>
  <c r="F266" i="1"/>
  <c r="F264" i="1"/>
  <c r="F262" i="1"/>
  <c r="F260" i="1"/>
  <c r="F258" i="1"/>
  <c r="F256" i="1"/>
  <c r="F254" i="1"/>
  <c r="F308" i="1"/>
  <c r="F296" i="1"/>
  <c r="F294" i="1"/>
  <c r="F300" i="1"/>
  <c r="F292" i="1"/>
  <c r="F290" i="1"/>
  <c r="F184" i="1"/>
  <c r="F182" i="1"/>
  <c r="F180" i="1"/>
  <c r="F178" i="1"/>
  <c r="F116" i="1"/>
  <c r="F166" i="1"/>
  <c r="F164" i="1"/>
  <c r="F162" i="1"/>
  <c r="F158" i="1"/>
  <c r="F250" i="1"/>
  <c r="F248" i="1"/>
  <c r="F246" i="1"/>
  <c r="F244" i="1"/>
  <c r="F242" i="1"/>
  <c r="F234" i="1"/>
  <c r="F232" i="1"/>
  <c r="F230" i="1"/>
  <c r="F228" i="1"/>
  <c r="F226" i="1"/>
  <c r="F220" i="1"/>
  <c r="F212" i="1"/>
  <c r="F210" i="1"/>
  <c r="F208" i="1"/>
  <c r="F206" i="1"/>
  <c r="F204" i="1"/>
  <c r="F202" i="1"/>
  <c r="F200" i="1"/>
  <c r="F124" i="1"/>
  <c r="F122" i="1"/>
  <c r="F120" i="1"/>
  <c r="F114" i="1"/>
  <c r="F112" i="1"/>
  <c r="F110" i="1"/>
  <c r="F108" i="1"/>
  <c r="F106" i="1"/>
  <c r="F104" i="1"/>
  <c r="F102" i="1"/>
  <c r="F100" i="1"/>
  <c r="F98" i="1"/>
  <c r="F96" i="1"/>
  <c r="F92" i="1"/>
  <c r="F90" i="1"/>
  <c r="F88" i="1"/>
  <c r="F76" i="1"/>
  <c r="F74" i="1"/>
  <c r="F72" i="1"/>
  <c r="F70" i="1"/>
  <c r="F82" i="1"/>
  <c r="F80" i="1"/>
  <c r="F68" i="1"/>
  <c r="F56" i="1"/>
  <c r="F64" i="1"/>
  <c r="F62" i="1"/>
  <c r="F60" i="1"/>
  <c r="F58" i="1"/>
  <c r="F48" i="1"/>
  <c r="F54" i="1"/>
  <c r="F46" i="1"/>
  <c r="F52" i="1"/>
  <c r="F44" i="1"/>
  <c r="F42" i="1"/>
  <c r="F40" i="1"/>
  <c r="F38" i="1"/>
  <c r="F18" i="1"/>
  <c r="F370" i="1" l="1"/>
</calcChain>
</file>

<file path=xl/sharedStrings.xml><?xml version="1.0" encoding="utf-8"?>
<sst xmlns="http://schemas.openxmlformats.org/spreadsheetml/2006/main" count="352" uniqueCount="207">
  <si>
    <t>BASE BID</t>
  </si>
  <si>
    <t>ITEM #</t>
  </si>
  <si>
    <t>DESCRIPTION</t>
  </si>
  <si>
    <t>BID QTY</t>
  </si>
  <si>
    <t>BID UNIT</t>
  </si>
  <si>
    <t>UNIT PRICE</t>
  </si>
  <si>
    <t>BID AMOUNT</t>
  </si>
  <si>
    <t>All prices include the removal and disposal, including hauling of soil and materials.</t>
  </si>
  <si>
    <t xml:space="preserve">Project Mobilization A (will be paid on projects that have a cost less than $1,000.00)  </t>
  </si>
  <si>
    <t>EA</t>
  </si>
  <si>
    <t>New City Std. (24") Concrete Curb and Gutter</t>
  </si>
  <si>
    <t>LF</t>
  </si>
  <si>
    <t xml:space="preserve">New (24") Concrete Valley Curb </t>
  </si>
  <si>
    <t>4" Thick Concrete for new sidewalk and/or traffic islands ( Less than 200 SY)</t>
  </si>
  <si>
    <t>SY</t>
  </si>
  <si>
    <t>6" Thick Concrete for new sidewalk and/or traffic islands and/or driveways</t>
  </si>
  <si>
    <t>Removal of Concrete Curb and Gutter or Valley Gutter (Includes Disposal of Spoils)</t>
  </si>
  <si>
    <t>II. Street Construction</t>
  </si>
  <si>
    <t>New 6" Thick Concrete Driveway Aprons</t>
  </si>
  <si>
    <t>Removal of Driveway Aprons</t>
  </si>
  <si>
    <t>New 4" Thick Concrete Driveway with 6X6W 2.9 reinforcing wire mesh</t>
  </si>
  <si>
    <t>Removal and Replacement of Double Wing "S" Type Inlet, Top Only, (COH Standard Drawing Nos. DR-120A, DR-120B, and DR-120C; Includes Disposal of Spoils)</t>
  </si>
  <si>
    <t>Removal of asphalt paving, other than by milling, per sq.yd./in. of thickness (Includes Disposal of Spoils)</t>
  </si>
  <si>
    <t>SY-IN</t>
  </si>
  <si>
    <t>Removal of concrete sidewalk and concrete driveways (Includes Disposal of Spoils)</t>
  </si>
  <si>
    <t>Plant Mix Bituminous Base for Street Repair (trenches and patching) per ton in place in accordance with Section 327 per Standard Specifications, ALDOT</t>
  </si>
  <si>
    <t>TONS</t>
  </si>
  <si>
    <t>Graded limestone rock for stabilization of roadway, subgrade.  Price includes delivery of material to job site, dumping, spreading, and compacting. (delivery tickets)</t>
  </si>
  <si>
    <t>Manhole Risers</t>
  </si>
  <si>
    <t>Dense Graded Base, placed in accordance with Section 301 of the Standard Specifications, ALDOT.  All materials shall be in accordance with Section 825, Type B, 100% compaction.  Bid to include excavation.</t>
  </si>
  <si>
    <t xml:space="preserve">Dense Graded Base Material - placed and compacted along roadway shoulder. Price includes delivery of material to job site, dumping, spreading, and compacting (delivery tickets required). Traffic Control not included under this item. </t>
  </si>
  <si>
    <t>424-A Superpave Bituminous Concrete Wearing Surface Layer - 3/8" Maximum Aggregate Size Mix ESAL Range C/D (Asphalt Spreader Equipment)</t>
  </si>
  <si>
    <t>424-B Superpave Bituminous Concrete Binder Upper Layer - 1 " Maximum Aggregate Size Mix, ESAL Range C/D (Asphalt Spreader Equipment)</t>
  </si>
  <si>
    <t>CY</t>
  </si>
  <si>
    <t>Class 1 Rip Rap (Less than 200 Tons)</t>
  </si>
  <si>
    <t>Class 1 Rip Rap (200 Tons or More)</t>
  </si>
  <si>
    <t>Class 2 Rip Rap (Less than 200 Tons)</t>
  </si>
  <si>
    <t>Class 2 Rip Rap (200 Tons or More)</t>
  </si>
  <si>
    <t>Unreinforced Concrete (includes forming, pouring, finishing, complete-in-place)</t>
  </si>
  <si>
    <t xml:space="preserve">Reinforced Concrete (includes forming, pouring, finishing, steel reinforcement, complete-in-place).  </t>
  </si>
  <si>
    <t>Concrete Flume (City of Huntsville Standard Drawing No. DR-161) *Price per square yard of surface area includes all reinforcement, joints, and miscellaneous items shown in the detail drawing.</t>
  </si>
  <si>
    <t>15" Class III R.C. Pipe, 0' - 8' depth</t>
  </si>
  <si>
    <t>15" Class III R.C. Pipe, 0' - 8' depth (Labor Only-COH will purchase pipe; Contractor responsible for coordinating delivery of the pipe, unloading, and providing all equipment and labor for installation)</t>
  </si>
  <si>
    <t>18" Class III R.C. Pipe, 0' - 8' depth</t>
  </si>
  <si>
    <t>18" Class III R.C. Pipe, 0' - 8' depth (Labor Only-COH will purchase pipe; Contractor responsible for coordinating delivery of the pipe, unloading, and providing all equipment and labor for installation)</t>
  </si>
  <si>
    <t>24" Class III R.C. Pipe, 0' - 8' depth</t>
  </si>
  <si>
    <t>24" Class III R.C. Pipe, 0' - 8' depth (Labor Only-COH will purchase pipe; Contractor responsible for coordinating delivery of the pipe, unloading, and providing all equipment and labor for installation)</t>
  </si>
  <si>
    <t>30" Class III R.C. Pipe, 0' - 8' depth</t>
  </si>
  <si>
    <t>30" Class III R.C. Pipe, 0' - 8' depth (Labor Only-COH will purchase pipe; Contractor responsible for coordinating delivery of the pipe, unloading, and providing all equipment and labor for installation)</t>
  </si>
  <si>
    <t>11" X 18" Class III R.C. Arch Pipe, 0' - 8' depth</t>
  </si>
  <si>
    <t>13" x 22" Class III R.C. Arch Pipe, 0' - 8' depth</t>
  </si>
  <si>
    <t>18" x 29" Class III R.C. Arch Pipe, 0' - 8' depth</t>
  </si>
  <si>
    <t>22-1/2" x 36-1/4" Class III R.C. Arch Pipe, 0' - 8' depth</t>
  </si>
  <si>
    <t>15" Flared End Section</t>
  </si>
  <si>
    <t>18" Flared End Section</t>
  </si>
  <si>
    <t>24" Flared End Section</t>
  </si>
  <si>
    <t>30" Flared End Section</t>
  </si>
  <si>
    <t>Trench Grate with sloped channel includes forming, concrete, and all materials, complete in place (see attachment P)</t>
  </si>
  <si>
    <t>Trench Grate with Flat channel including 12" wide (traffic) gray iron (class 30) slotted grate includes forming, concrete, and all materials, complete in place (see attachment O)</t>
  </si>
  <si>
    <t>Heavy Duty Vane Type Grate Inlet including frame (Neenah R-4999-L3, or equal)</t>
  </si>
  <si>
    <t>Concrete Trench for Heavy Duty Vane Type Grate, 12" trench width, depth 12" - 18". Construction and installation per manufacturer's recommendations</t>
  </si>
  <si>
    <t>TYPE "A" Silt Fence per ALDOT Spec #665 (includes materials, installation, maintenance and removal)</t>
  </si>
  <si>
    <t>Drums</t>
  </si>
  <si>
    <t>Type I Barricades</t>
  </si>
  <si>
    <t>Type II Barricades</t>
  </si>
  <si>
    <t>Type III Barricades</t>
  </si>
  <si>
    <t>28" Cones</t>
  </si>
  <si>
    <t>36" Cones</t>
  </si>
  <si>
    <t>Arrow Panels</t>
  </si>
  <si>
    <t xml:space="preserve">Road Signs per ALDOT 740B to include posts installed </t>
  </si>
  <si>
    <t>SF</t>
  </si>
  <si>
    <t>Flagman</t>
  </si>
  <si>
    <t>HR</t>
  </si>
  <si>
    <t xml:space="preserve">5" Wide Solid White, Class 2, Type A Traffic Stripe (0.06" Thick), Complete In-Place PER C.O.H. SPECIFICATION #701 </t>
  </si>
  <si>
    <t>Topsoil Cubic Yards (CY), Loose Truck Measurement</t>
  </si>
  <si>
    <t>Fescue Sod (in-place)</t>
  </si>
  <si>
    <t>Seed, Straw, and Fertilize</t>
  </si>
  <si>
    <t>Tifton Bermuda Sod (in-place)</t>
  </si>
  <si>
    <t>Rain Bird ESP16LXM Controller with Stainless Style Pedestal with Concrete Base Complete in Place</t>
  </si>
  <si>
    <t>Rain Bird F4-PC, FC-SS Turf Rotor, 4.0" Pop-Up, Stainless Steel Riser, Adjustable and Full Circle. With Removable Seal-A-Matic Check Valve, 1" Female Threaded Inlet. (5004)</t>
  </si>
  <si>
    <t>Rain Bird XCZ-100-PRB-COM 1" Wide Flow Drip Control Kit for Commercial Applications. 1" Ball Valve with 1" PESB Valve and 1" Pressure Regulating 40psi Quick-Check Basket Filter. 0.3gpm to 20gpm.</t>
  </si>
  <si>
    <t>Rain Bird RWS-M-B-C-1401 Root Watering System Mini</t>
  </si>
  <si>
    <t>Netafim TLEZ-04-18 Techline EZ Pressure Compensating Landscape Dripline with Anti-Siphon Dripper. 0.4 GPH emitters at 18" O.C. Dripline laterals spaced at 18" apart, with emitters offset for triangular pattern. 12mm.</t>
  </si>
  <si>
    <t xml:space="preserve">Rain Bird Master Valve 2" PESB-PRSD with 12" Valve Box Complete in Place </t>
  </si>
  <si>
    <t xml:space="preserve">Irrigation Lateral Line: PVC Class 200 SDR 21 1 1/2" </t>
  </si>
  <si>
    <t xml:space="preserve">Irrigation Mainline: PVC Class 40, 2" Complete in plaace to inlcude Crushed Stone Backfill </t>
  </si>
  <si>
    <t>Pipe Sleeve: CPVC Schedule 40, 4" Complete in place with Crushed Stone Backfill</t>
  </si>
  <si>
    <t>Rain Bird WR2 Wireless Raw Sensor</t>
  </si>
  <si>
    <t xml:space="preserve">14-1 UF Direct Burial Red Sprinkler Control Wire </t>
  </si>
  <si>
    <t xml:space="preserve">12-1 UF Direct Burial White Sprinkler Control Wire </t>
  </si>
  <si>
    <t xml:space="preserve">16-1 UF Direct Burial Blue Wire for Tracer </t>
  </si>
  <si>
    <t xml:space="preserve">Rain Bird 1806 SAM-PRS-45 Sprinkler Head with Barb Fitting, Swing Pipe and PVC Tee for Laterial Connection  </t>
  </si>
  <si>
    <t>Rain Bird 150 PESB Control Valve with PRS-D Regulator with 12" Box Complete In Place</t>
  </si>
  <si>
    <t xml:space="preserve">Rain Bird 1812 SAM-PRS-45 Sprinkler Head with Barb Fitting, Swing Pipe and PVC Tee for Laterial Connection  </t>
  </si>
  <si>
    <t xml:space="preserve">Hunter MP3000 90-210 Nozzles </t>
  </si>
  <si>
    <t>TOTAL BASE BID PRICE (for evaluation purposes only):</t>
  </si>
  <si>
    <t xml:space="preserve"> Basis of payment will be determined by multiplying the measured in place quantities determined in the field by the contract bid unit prices.</t>
  </si>
  <si>
    <t>III. DRAINAGE CONSTRUCTION</t>
  </si>
  <si>
    <t>Tree planting labor (per tree) (COH provides trees)</t>
  </si>
  <si>
    <t xml:space="preserve">Project Mobilization B (will be paid on projects that have a cost &gt; or equal to $1,000.00 but &lt; than $5,000.00)  </t>
  </si>
  <si>
    <t xml:space="preserve">Project Mobilization C (will be paid on projects that have a cost &gt; or equal to $5,000.00 but &lt; than $10,000.00)  </t>
  </si>
  <si>
    <t xml:space="preserve">Project Mobilization D (will be paid on projects that have a cost &gt; or equal to $10,000.00 but &lt; than $25,000.00)  </t>
  </si>
  <si>
    <t xml:space="preserve">Project Mobilization E (will be paid on projects that have a cost &gt; or equal to $25,000.00 but &lt; than $50,000.00)  </t>
  </si>
  <si>
    <t xml:space="preserve">Project Mobilization F (will be paid on projects that have a cost &gt; or equal to $50,000.00 but &lt; than $75,000.00)  </t>
  </si>
  <si>
    <t xml:space="preserve">Project Mobilization G (will be paid on projects that have a cost &gt; or equal to $75,000.00 but &lt; than  $100,000.00)  </t>
  </si>
  <si>
    <t xml:space="preserve">Project Mobilization H (will be paid on projects that have a cost &gt; than $100,000.00 but &lt; than $200,000.00)  </t>
  </si>
  <si>
    <t xml:space="preserve">5" Wide Broken White, Class 2, Type A Traffic Stripe (0.06" Thick), Complete In-Place PER C.O.H. SPECIFICATION #701 </t>
  </si>
  <si>
    <t xml:space="preserve">5" Wide Solid Yellow, Class 2, Type A Traffic Stripe (0.09" Thick), Complete In-Place PER C.O.H. SPECIFICATION #701 </t>
  </si>
  <si>
    <t xml:space="preserve">5" Wide Broken Yellow, Class 2, Type A Traffic Stripe (0.09" Thick), Complete In-Place PER C.O.H. SPECIFICATION #701 </t>
  </si>
  <si>
    <t xml:space="preserve">5" Wide Dotted Class 2, Type A Traffic Stripe, (0.09" Thick), Complete In-Place PER C.O.H. SPECIFICATION #701 </t>
  </si>
  <si>
    <t xml:space="preserve">Broken Temporary Traffic Stripe, Complete In-Place PER C.O.H. SPECIFICATION #701 </t>
  </si>
  <si>
    <t xml:space="preserve">Solid Temporary Traffic Stripe, Complete In-Place PER C.O.H. SPECIFICATION #701 </t>
  </si>
  <si>
    <t>Periodic Bid for Drainage Projects - 2027</t>
  </si>
  <si>
    <t xml:space="preserve">      C. Concrete</t>
  </si>
  <si>
    <t>I.  Mobilization</t>
  </si>
  <si>
    <t>3% of the toal cost of the work order adjusted for final quantities</t>
  </si>
  <si>
    <t xml:space="preserve">      A.  Contract Mobilization</t>
  </si>
  <si>
    <t xml:space="preserve">      B.  Project Mobilization</t>
  </si>
  <si>
    <t xml:space="preserve">      D. Removal/Replacement &amp; Milling</t>
  </si>
  <si>
    <t xml:space="preserve">      E. Base, Binder &amp; Wearing</t>
  </si>
  <si>
    <t>Removal and Replacement of Single Wing "S" Type Inlet, Top Only, (COH Standard Drawing Nos. DR-120A, DR-120B, and DR-120C; Includes Disposal of Spoils)</t>
  </si>
  <si>
    <t xml:space="preserve">Milling of Existing Asphalt Pavement (per square yard / inch of depth) </t>
  </si>
  <si>
    <t>Channel Excavation (measured in its original position, computed by average end area)</t>
  </si>
  <si>
    <t>Solid Rock Excavation (trench and channel rock; Includes Disposal of Spoils)</t>
  </si>
  <si>
    <t>Unclassified Excavation (includes removal and disposal from job site and/or reusing material at job site as backfill, fill, or topsoil, placed and compacted as directed).</t>
  </si>
  <si>
    <t>Stone Riprap(grouted in place) Type II Placement, Type II Finish - Class 1 Riprap, 12" thick min. (Less than 200 Tons)</t>
  </si>
  <si>
    <t>Stone Riprap(grouted in place) Type II Placement, Type II Finish - Class 1 Riprap, 12" thick min. (200 Tons or More)</t>
  </si>
  <si>
    <t>Stone Riprap(grouted in place) Type II Placement, Type II Finish - Class 2 Riprap (Less than 200 Tons)</t>
  </si>
  <si>
    <t>Stone Riprap(grouted in place) Type II Placement, Type II Finish - Class 2 Riprap (200 Tons or More)</t>
  </si>
  <si>
    <t>Filter Fabric Blanket, Section 610 of ALDOT  Specs</t>
  </si>
  <si>
    <t>Stone obtained from jobsite and placed on project(ditch side slopes and/or in ditch bottom) 12" thick minimum</t>
  </si>
  <si>
    <t xml:space="preserve">      F. Miscellaneous </t>
  </si>
  <si>
    <t xml:space="preserve">     G.  Excavation Per Section 105 COH Standards</t>
  </si>
  <si>
    <t xml:space="preserve">      I.  Miscellaneous Concrete and Reinforcing Steel</t>
  </si>
  <si>
    <t>Single "S" Type, Standard Size, 4'-0" x 4'-6" Box and 8'-6" wing, (0'-6' depth)</t>
  </si>
  <si>
    <t>Double "S" Type , Standard Size, 4'-0" x 4'-6" Box and 8'-6" wing, (0'-6' depth)</t>
  </si>
  <si>
    <t>Single Curb Inlet, Standard Size, (0'-6' depth)</t>
  </si>
  <si>
    <t>Double Curb Inlet, Standard Size, (0'-6' depth)</t>
  </si>
  <si>
    <t>Open Throat Inlet,  Standard Size, (0'-6' depth)</t>
  </si>
  <si>
    <t>Open Grate Inlet, Traffic Type, Standard Size, (3'-6" x 3'-6" Box, 0'- 6' depth)</t>
  </si>
  <si>
    <t>Open Grate Inlet, Non-Traffic Type, Standard Size, (3'-6" x 3'-6" Box, 0'- 6' depth)</t>
  </si>
  <si>
    <t>Open Grate Inlet, Traffic Type, Standard Size (6' x 5' Box, 0-6' deep)</t>
  </si>
  <si>
    <t>Open Grate Inlet, Non -Traffic Type, Standard Size (6' x 5' Box, 0-6' deep)</t>
  </si>
  <si>
    <t>Junction Box, Traffic Type, Standard Size (3'-6" x 3'-6" Box, 0'-6' depth)</t>
  </si>
  <si>
    <t>Junction Box, Traffic Type, Standard Size (6'-0" x 5'-0" Box, 0'-6' deep)</t>
  </si>
  <si>
    <t>Junction Box, Non-Traffic Type, Standard Size (3'-6" x 3'-6" Box, 0'-6' depth)</t>
  </si>
  <si>
    <t>Junction Box, Non-Traffic Type, Standard Size (6'-0" x 5'-0" Box, 0'-6' deep)</t>
  </si>
  <si>
    <t>Concrete Headwall - 12" or 15" pipe</t>
  </si>
  <si>
    <t>Concrete Headwall -18" pipe</t>
  </si>
  <si>
    <t>Concrete Headwall -24" pipe</t>
  </si>
  <si>
    <t>Concrete Headwall -30" pipe</t>
  </si>
  <si>
    <t>Tie Ins - channels to existing drainage structure (pipe or box)</t>
  </si>
  <si>
    <t>HDPP 12" Pipe, 0-8' deep</t>
  </si>
  <si>
    <t>HDPP 15" Pipe, 0-8' deep</t>
  </si>
  <si>
    <t>HDPP 18" Pipe, 0-8' deep</t>
  </si>
  <si>
    <t>HDPP 24" Pipe, 0-8' deep</t>
  </si>
  <si>
    <t>HDPP 30" Pipe, 0-8' deep</t>
  </si>
  <si>
    <t>HDPE 12" Pipe, 0-8' deep</t>
  </si>
  <si>
    <t>HDPE 15" Pipe, 0-8' deep</t>
  </si>
  <si>
    <t>HDPE 18" Pipe, 0-8' deep</t>
  </si>
  <si>
    <t>HDPE 24" Pipe, 0-8' deep</t>
  </si>
  <si>
    <t>HDPE 30" Pipe, 0-8' deep</t>
  </si>
  <si>
    <t xml:space="preserve">      K.  New "Plastic" Pipe(complete in place)</t>
  </si>
  <si>
    <t xml:space="preserve">      L. New Precast Flared Pipe End Sections (Type I) - Includes excavation, disposal of spoils, 6" stone bedding, soil from excavation, backfill and compaction</t>
  </si>
  <si>
    <t xml:space="preserve">     N.  TRENCH DRAIN CHANNELS AND GRATES</t>
  </si>
  <si>
    <t xml:space="preserve">     H.  Stone &amp; Rip Rap Construction</t>
  </si>
  <si>
    <t>Miscellaneous stone backfill(any size), in place measurement</t>
  </si>
  <si>
    <t>ALL referenced Drawings found in the City of Huntsville Engineering Standards for Construction of Public Improvements 1991</t>
  </si>
  <si>
    <t>Slope Paved Headwalls for pipe(price per SY of exposed surface)</t>
  </si>
  <si>
    <t xml:space="preserve">      M. Construction of Drainage Inlets, Junction Boxes, Tie ins, Headwalls, Slope Paving</t>
  </si>
  <si>
    <t>4" Corrugated Polyethylene Slotted Pipe w/sock, 0'-5' deep</t>
  </si>
  <si>
    <t>4" Corrugated Polyethylene Solid Pipe, 0'-5' deep</t>
  </si>
  <si>
    <t>6" Corrugated Polyethylene Solid Pipe, 0'-5' deep</t>
  </si>
  <si>
    <t>6" Corrugated Polyethylene Slotted Pipe w/sock, 0'-5' deep</t>
  </si>
  <si>
    <t>Temporary - Orange construction fencing per ALDOT #647</t>
  </si>
  <si>
    <t>4' High Residential Chain Link Fencing - Temporary(includes removal)</t>
  </si>
  <si>
    <t>6' High Treated Wood Privacy Fence - Remove and reset</t>
  </si>
  <si>
    <t xml:space="preserve">4' High Residential Chain Link Fencing - Remove and reset </t>
  </si>
  <si>
    <t>6' High Treated Wood Privacy Fence- Remove and replace with new</t>
  </si>
  <si>
    <t>4' High Residential Chain Link Fencing - Remove and replace with new</t>
  </si>
  <si>
    <t>Tree removal, over 24" diameter</t>
  </si>
  <si>
    <t>Tree removal, 12"-24" diameter</t>
  </si>
  <si>
    <t>EACH</t>
  </si>
  <si>
    <t>Tie ins - pipe to existing drainage structure</t>
  </si>
  <si>
    <t>Vinyl,Composite, Aluminum, or Steel Fence(3'-6' high) - Remove and reset</t>
  </si>
  <si>
    <t xml:space="preserve">Pine Straw, 3" thick (in-place) </t>
  </si>
  <si>
    <t xml:space="preserve">Landscape Mulching(Dyed Hardwood Mulch and Pine Bark Mulch), 3" thick (in-place) </t>
  </si>
  <si>
    <t>Tree removal, 8-12" diameter</t>
  </si>
  <si>
    <t>Light clearing - lawns, rights-of-ways, shrubs, grassy fields and pasture land, underbrush and trees 8" diameter or smaller</t>
  </si>
  <si>
    <t xml:space="preserve">24" or smaller, HDPE, square yard inlet and drain basin, complete in place, include excavation, stone backfill and removal of spoils </t>
  </si>
  <si>
    <t xml:space="preserve">      J.  New Reinforced Concrete Pipe(complete in place)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</si>
  <si>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includes excavation, 6" stone bedding, stone backfill, disposoal of spoils, soil from excavation, backfill and compaction</t>
  </si>
  <si>
    <t>ATTACHMENT "A"</t>
  </si>
  <si>
    <t>Drawing Nos.: DR105A,DR-105B,DR-110A, DR-110B, DR-120A, DR-120B, DR120C,DR-125A, DR-125B,125-C, 125-D,126-A, 126-B, 126-C, DR-126D, DR-127A, DR-127B, DR-127C,  DR-140A, DR-140B, DR-141A,DR-141B, DR-150A, DR-150BDR-152A, DR-152B, DR-152C, DR-153A, DR-153B, DR-153C, DR-153D</t>
  </si>
  <si>
    <t xml:space="preserve">COMPANY__________________________                                SIGNATURE_________________________                     DATE______________________________   </t>
  </si>
  <si>
    <t>SALES TAX ACCOUNTING: Pursuant to Act 2021-372, the Contractor accounts for the sales tax NOT included in the bid proposal form as follows:</t>
  </si>
  <si>
    <t>ESTIMATED SALES TAX AMOUNT</t>
  </si>
  <si>
    <t xml:space="preserve">Failure to provide an accounting of sales tax shall render the bid non-responsive. Other than determining responsiveness, sales tax accounting shall not affect the bid pricing nor be considered in the determination of the lowest responsible and responsive bidder. </t>
  </si>
  <si>
    <t>ALL ITEMS SHALL BE CONSIDERED IN-PLACE. PRICES SHALL INCLUDE ALL LABOR, EQUIPMENT, MATERIALS, AND REMOVALS AS REQUIRED FOR CONSTRUCTION OF THE REQUIRED WORK.</t>
  </si>
  <si>
    <t xml:space="preserve">     includes excavation, stone bedding, stone backfill, and disposoal of spoils. Conforming to ASTM F2736, ASTM F2764, ASTM F2306, ASTM F667</t>
  </si>
  <si>
    <t>IV. TRAFFIC CONTROL</t>
  </si>
  <si>
    <t>V. Landscape Construction</t>
  </si>
  <si>
    <t xml:space="preserve">     O.  Fencing</t>
  </si>
  <si>
    <t xml:space="preserve">     P.  Clearing, Tree Removal and Disposal - includes stump and root removal 6" below finished grade</t>
  </si>
  <si>
    <t xml:space="preserve">     Q.  Landscape Restoration</t>
  </si>
  <si>
    <t xml:space="preserve">      R. Irrigation System</t>
  </si>
  <si>
    <t>Project No. 71-27-DR03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</si>
</sst>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;@"/>
    <numFmt numFmtId="165" formatCode="&quot;$&quot;#,##0.00"/>
  </numFmts>
  <fonts count="13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sz val="14"/>
      <color indexed="10"/>
      <name val="Arial"/>
      <family val="2"/>
    </font>
    <font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6"/>
      <name val="Arial"/>
      <family val="2"/>
    </font>
    <font>
      <b/>
      <sz val="16"/>
      <color theme="1"/>
      <name val="Calibri"/>
      <family val="2"/>
      <scheme val="minor"/>
    </font>
    <font>
      <sz val="1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3" fontId="2" fillId="0" borderId="0" xfId="0" applyNumberFormat="1" applyFont="1" applyAlignment="1">
      <alignment horizontal="center" vertical="center"/>
    </xf>
    <xf numFmtId="0" fontId="1" fillId="0" borderId="2" xfId="0" applyFont="1" applyBorder="1" applyAlignment="1" applyProtection="1">
      <alignment horizontal="left" vertical="center" wrapText="1"/>
      <protection locked="0"/>
    </xf>
    <xf numFmtId="165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65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6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3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3" fontId="8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3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6" borderId="1" xfId="0" applyNumberFormat="1" applyFont="1" applyFill="1" applyBorder="1" applyAlignment="1">
      <alignment horizontal="center" vertical="center" wrapText="1"/>
    </xf>
    <xf numFmtId="165" fontId="8" fillId="5" borderId="2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5" fontId="8" fillId="0" borderId="2" xfId="0" applyNumberFormat="1" applyFont="1" applyBorder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165" fontId="8" fillId="5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01E42-1FA0-4CC4-810D-6C88F575F4ED}">
  <dimension ref="A1:G381"/>
  <sheetViews>
    <sheetView tabSelected="1" zoomScale="70" zoomScaleNormal="70" workbookViewId="0"/>
  </sheetViews>
  <sheetFormatPr defaultColWidth="9.140625" defaultRowHeight="18.75" x14ac:dyDescent="0.25"/>
  <cols>
    <col min="1" max="1" width="14.85546875" style="1" bestFit="1" customWidth="1"/>
    <col min="2" max="2" width="106.7109375" style="2" customWidth="1"/>
    <col min="3" max="3" width="14" style="6" bestFit="1" customWidth="1"/>
    <col min="4" max="4" width="14.85546875" style="1" bestFit="1" customWidth="1"/>
    <col min="5" max="6" width="30.7109375" style="1" customWidth="1"/>
    <col min="7" max="7" width="57.28515625" style="1" customWidth="1"/>
    <col min="8" max="8" width="13.28515625" style="1" bestFit="1" customWidth="1"/>
    <col min="9" max="16384" width="9.140625" style="1"/>
  </cols>
  <sheetData>
    <row r="1" spans="1:6" ht="24.95" customHeight="1" x14ac:dyDescent="0.25">
      <c r="A1" s="10"/>
      <c r="B1" s="11" t="s">
        <v>192</v>
      </c>
      <c r="C1" s="12"/>
      <c r="F1" s="13">
        <f ca="1">TODAY()</f>
        <v>46323</v>
      </c>
    </row>
    <row r="2" spans="1:6" ht="24.95" customHeight="1" x14ac:dyDescent="0.25">
      <c r="A2" s="14"/>
      <c r="B2" s="15"/>
      <c r="E2" s="16"/>
      <c r="F2" s="16"/>
    </row>
    <row r="3" spans="1:6" ht="24.95" customHeight="1" x14ac:dyDescent="0.25">
      <c r="A3" s="14"/>
      <c r="B3" s="11" t="s">
        <v>112</v>
      </c>
      <c r="C3" s="17"/>
      <c r="D3" s="18"/>
      <c r="E3" s="19"/>
      <c r="F3" s="20"/>
    </row>
    <row r="4" spans="1:6" ht="24.95" customHeight="1" x14ac:dyDescent="0.25">
      <c r="A4" s="14"/>
      <c r="B4" s="11" t="s">
        <v>206</v>
      </c>
      <c r="C4" s="17"/>
      <c r="D4" s="18"/>
      <c r="E4" s="21"/>
      <c r="F4" s="21"/>
    </row>
    <row r="5" spans="1:6" ht="24.95" customHeight="1" x14ac:dyDescent="0.25">
      <c r="A5" s="14"/>
      <c r="B5" s="22" t="s">
        <v>0</v>
      </c>
      <c r="C5" s="17"/>
      <c r="D5" s="18"/>
      <c r="E5" s="21"/>
      <c r="F5" s="21"/>
    </row>
    <row r="6" spans="1:6" ht="24.95" customHeight="1" x14ac:dyDescent="0.25">
      <c r="A6" s="23"/>
      <c r="B6" s="22"/>
      <c r="C6" s="17"/>
      <c r="D6" s="18"/>
      <c r="E6" s="21"/>
      <c r="F6" s="21"/>
    </row>
    <row r="7" spans="1:6" ht="40.5" x14ac:dyDescent="0.25">
      <c r="A7" s="23"/>
      <c r="B7" s="24" t="s">
        <v>7</v>
      </c>
      <c r="C7" s="24"/>
      <c r="D7" s="24"/>
      <c r="E7" s="24"/>
      <c r="F7" s="24"/>
    </row>
    <row r="8" spans="1:6" ht="40.5" x14ac:dyDescent="0.25">
      <c r="A8" s="23"/>
      <c r="B8" s="24" t="s">
        <v>167</v>
      </c>
      <c r="C8" s="24"/>
      <c r="D8" s="24"/>
      <c r="E8" s="24"/>
      <c r="F8" s="24"/>
    </row>
    <row r="9" spans="1:6" ht="50.1" customHeight="1" x14ac:dyDescent="0.25">
      <c r="A9" s="25" t="s">
        <v>1</v>
      </c>
      <c r="B9" s="25" t="s">
        <v>2</v>
      </c>
      <c r="C9" s="25" t="s">
        <v>3</v>
      </c>
      <c r="D9" s="25" t="s">
        <v>4</v>
      </c>
      <c r="E9" s="25" t="s">
        <v>5</v>
      </c>
      <c r="F9" s="25" t="s">
        <v>6</v>
      </c>
    </row>
    <row r="10" spans="1:6" ht="20.25" x14ac:dyDescent="0.25">
      <c r="A10" s="26"/>
      <c r="B10" s="26"/>
      <c r="C10" s="26"/>
      <c r="D10" s="26"/>
      <c r="E10" s="26"/>
      <c r="F10" s="26"/>
    </row>
    <row r="11" spans="1:6" ht="50.1" customHeight="1" x14ac:dyDescent="0.25">
      <c r="A11" s="27"/>
      <c r="B11" s="25" t="s">
        <v>114</v>
      </c>
      <c r="C11" s="28"/>
      <c r="D11" s="28"/>
      <c r="E11" s="28"/>
      <c r="F11" s="28"/>
    </row>
    <row r="12" spans="1:6" ht="20.25" x14ac:dyDescent="0.25">
      <c r="A12" s="27"/>
      <c r="B12" s="26"/>
      <c r="C12" s="28"/>
      <c r="D12" s="28"/>
      <c r="E12" s="28"/>
      <c r="F12" s="28"/>
    </row>
    <row r="13" spans="1:6" ht="35.1" customHeight="1" x14ac:dyDescent="0.25">
      <c r="A13" s="76" t="s">
        <v>116</v>
      </c>
      <c r="B13" s="76"/>
      <c r="C13" s="76"/>
      <c r="D13" s="76"/>
      <c r="E13" s="76"/>
      <c r="F13" s="76"/>
    </row>
    <row r="14" spans="1:6" ht="50.1" customHeight="1" x14ac:dyDescent="0.25">
      <c r="A14" s="26">
        <v>1</v>
      </c>
      <c r="B14" s="29" t="s">
        <v>115</v>
      </c>
      <c r="C14" s="30"/>
      <c r="D14" s="30"/>
      <c r="E14" s="31"/>
      <c r="F14" s="32"/>
    </row>
    <row r="15" spans="1:6" ht="20.25" x14ac:dyDescent="0.25">
      <c r="A15" s="26"/>
      <c r="B15" s="29"/>
      <c r="C15" s="30"/>
      <c r="D15" s="30"/>
      <c r="E15" s="31"/>
      <c r="F15" s="32"/>
    </row>
    <row r="16" spans="1:6" ht="35.1" customHeight="1" x14ac:dyDescent="0.25">
      <c r="A16" s="76" t="s">
        <v>117</v>
      </c>
      <c r="B16" s="76"/>
      <c r="C16" s="76"/>
      <c r="D16" s="76"/>
      <c r="E16" s="76"/>
      <c r="F16" s="76"/>
    </row>
    <row r="17" spans="1:6" ht="20.25" x14ac:dyDescent="0.25">
      <c r="A17" s="33"/>
      <c r="B17" s="33"/>
      <c r="C17" s="33"/>
      <c r="D17" s="33"/>
      <c r="E17" s="33"/>
      <c r="F17" s="33"/>
    </row>
    <row r="18" spans="1:6" ht="50.1" customHeight="1" x14ac:dyDescent="0.25">
      <c r="A18" s="26">
        <f>A14+1</f>
        <v>2</v>
      </c>
      <c r="B18" s="34" t="s">
        <v>8</v>
      </c>
      <c r="C18" s="35">
        <v>10</v>
      </c>
      <c r="D18" s="36" t="s">
        <v>9</v>
      </c>
      <c r="E18" s="8"/>
      <c r="F18" s="37">
        <f t="shared" ref="F18:F32" si="0">C18*E18</f>
        <v>0</v>
      </c>
    </row>
    <row r="19" spans="1:6" ht="20.25" x14ac:dyDescent="0.25">
      <c r="A19" s="26"/>
      <c r="B19" s="34"/>
      <c r="C19" s="35"/>
      <c r="D19" s="36"/>
      <c r="E19" s="37"/>
      <c r="F19" s="37"/>
    </row>
    <row r="20" spans="1:6" ht="50.1" customHeight="1" x14ac:dyDescent="0.25">
      <c r="A20" s="26">
        <f>A18+1</f>
        <v>3</v>
      </c>
      <c r="B20" s="34" t="s">
        <v>99</v>
      </c>
      <c r="C20" s="35">
        <v>10</v>
      </c>
      <c r="D20" s="36" t="s">
        <v>9</v>
      </c>
      <c r="E20" s="8"/>
      <c r="F20" s="37">
        <f t="shared" si="0"/>
        <v>0</v>
      </c>
    </row>
    <row r="21" spans="1:6" ht="20.25" x14ac:dyDescent="0.25">
      <c r="A21" s="26"/>
      <c r="B21" s="34"/>
      <c r="C21" s="35"/>
      <c r="D21" s="36"/>
      <c r="E21" s="37"/>
      <c r="F21" s="37"/>
    </row>
    <row r="22" spans="1:6" ht="50.1" customHeight="1" x14ac:dyDescent="0.25">
      <c r="A22" s="26">
        <f>A20+1</f>
        <v>4</v>
      </c>
      <c r="B22" s="34" t="s">
        <v>100</v>
      </c>
      <c r="C22" s="35">
        <v>10</v>
      </c>
      <c r="D22" s="36" t="s">
        <v>9</v>
      </c>
      <c r="E22" s="8"/>
      <c r="F22" s="37">
        <f t="shared" si="0"/>
        <v>0</v>
      </c>
    </row>
    <row r="23" spans="1:6" ht="20.25" x14ac:dyDescent="0.25">
      <c r="A23" s="26"/>
      <c r="B23" s="34"/>
      <c r="C23" s="35"/>
      <c r="D23" s="36"/>
      <c r="E23" s="37"/>
      <c r="F23" s="37"/>
    </row>
    <row r="24" spans="1:6" ht="50.1" customHeight="1" x14ac:dyDescent="0.25">
      <c r="A24" s="26">
        <f>A22+1</f>
        <v>5</v>
      </c>
      <c r="B24" s="34" t="s">
        <v>101</v>
      </c>
      <c r="C24" s="35">
        <v>10</v>
      </c>
      <c r="D24" s="36" t="s">
        <v>9</v>
      </c>
      <c r="E24" s="8"/>
      <c r="F24" s="37">
        <f t="shared" si="0"/>
        <v>0</v>
      </c>
    </row>
    <row r="25" spans="1:6" ht="20.25" x14ac:dyDescent="0.25">
      <c r="A25" s="26"/>
      <c r="B25" s="34"/>
      <c r="C25" s="35"/>
      <c r="D25" s="36"/>
      <c r="E25" s="37"/>
      <c r="F25" s="37"/>
    </row>
    <row r="26" spans="1:6" ht="50.1" customHeight="1" x14ac:dyDescent="0.25">
      <c r="A26" s="26">
        <f>A24+1</f>
        <v>6</v>
      </c>
      <c r="B26" s="34" t="s">
        <v>102</v>
      </c>
      <c r="C26" s="35">
        <v>10</v>
      </c>
      <c r="D26" s="36" t="s">
        <v>9</v>
      </c>
      <c r="E26" s="8"/>
      <c r="F26" s="37">
        <f t="shared" si="0"/>
        <v>0</v>
      </c>
    </row>
    <row r="27" spans="1:6" ht="20.25" x14ac:dyDescent="0.25">
      <c r="A27" s="26"/>
      <c r="B27" s="34"/>
      <c r="C27" s="35"/>
      <c r="D27" s="36"/>
      <c r="E27" s="37"/>
      <c r="F27" s="37"/>
    </row>
    <row r="28" spans="1:6" ht="50.1" customHeight="1" x14ac:dyDescent="0.25">
      <c r="A28" s="26">
        <f>A26+1</f>
        <v>7</v>
      </c>
      <c r="B28" s="34" t="s">
        <v>103</v>
      </c>
      <c r="C28" s="35">
        <v>5</v>
      </c>
      <c r="D28" s="36" t="s">
        <v>9</v>
      </c>
      <c r="E28" s="8"/>
      <c r="F28" s="37">
        <f t="shared" si="0"/>
        <v>0</v>
      </c>
    </row>
    <row r="29" spans="1:6" ht="20.25" x14ac:dyDescent="0.25">
      <c r="A29" s="26"/>
      <c r="B29" s="34"/>
      <c r="C29" s="35"/>
      <c r="D29" s="36"/>
      <c r="E29" s="37"/>
      <c r="F29" s="37"/>
    </row>
    <row r="30" spans="1:6" ht="50.1" customHeight="1" x14ac:dyDescent="0.25">
      <c r="A30" s="26">
        <f>A28+1</f>
        <v>8</v>
      </c>
      <c r="B30" s="34" t="s">
        <v>104</v>
      </c>
      <c r="C30" s="35">
        <v>5</v>
      </c>
      <c r="D30" s="36" t="s">
        <v>9</v>
      </c>
      <c r="E30" s="8"/>
      <c r="F30" s="37">
        <f t="shared" si="0"/>
        <v>0</v>
      </c>
    </row>
    <row r="31" spans="1:6" ht="20.25" x14ac:dyDescent="0.25">
      <c r="A31" s="26"/>
      <c r="B31" s="34"/>
      <c r="C31" s="35"/>
      <c r="D31" s="36"/>
      <c r="E31" s="37"/>
      <c r="F31" s="37"/>
    </row>
    <row r="32" spans="1:6" ht="50.1" customHeight="1" x14ac:dyDescent="0.25">
      <c r="A32" s="26">
        <f t="shared" ref="A32" si="1">A30+1</f>
        <v>9</v>
      </c>
      <c r="B32" s="34" t="s">
        <v>105</v>
      </c>
      <c r="C32" s="35">
        <v>2</v>
      </c>
      <c r="D32" s="36" t="s">
        <v>9</v>
      </c>
      <c r="E32" s="8"/>
      <c r="F32" s="37">
        <f t="shared" si="0"/>
        <v>0</v>
      </c>
    </row>
    <row r="33" spans="1:6" ht="20.25" x14ac:dyDescent="0.25">
      <c r="A33" s="26"/>
      <c r="B33" s="34"/>
      <c r="C33" s="35"/>
      <c r="D33" s="36"/>
      <c r="E33" s="37"/>
      <c r="F33" s="37"/>
    </row>
    <row r="34" spans="1:6" ht="50.1" customHeight="1" x14ac:dyDescent="0.25">
      <c r="A34" s="27"/>
      <c r="B34" s="25" t="s">
        <v>17</v>
      </c>
      <c r="C34" s="28"/>
      <c r="D34" s="28"/>
      <c r="E34" s="28"/>
      <c r="F34" s="28"/>
    </row>
    <row r="35" spans="1:6" ht="20.25" x14ac:dyDescent="0.25">
      <c r="A35" s="27"/>
      <c r="B35" s="26"/>
      <c r="C35" s="28"/>
      <c r="D35" s="28"/>
      <c r="E35" s="28"/>
      <c r="F35" s="28"/>
    </row>
    <row r="36" spans="1:6" ht="30" customHeight="1" x14ac:dyDescent="0.25">
      <c r="A36" s="76" t="s">
        <v>113</v>
      </c>
      <c r="B36" s="76"/>
      <c r="C36" s="76"/>
      <c r="D36" s="76"/>
      <c r="E36" s="76"/>
      <c r="F36" s="76"/>
    </row>
    <row r="37" spans="1:6" ht="30" customHeight="1" x14ac:dyDescent="0.25">
      <c r="A37" s="33"/>
      <c r="B37" s="33"/>
      <c r="C37" s="33"/>
      <c r="D37" s="33"/>
      <c r="E37" s="33"/>
      <c r="F37" s="33"/>
    </row>
    <row r="38" spans="1:6" ht="50.1" customHeight="1" x14ac:dyDescent="0.25">
      <c r="A38" s="26">
        <f>A32+1</f>
        <v>10</v>
      </c>
      <c r="B38" s="38" t="s">
        <v>10</v>
      </c>
      <c r="C38" s="39">
        <v>200</v>
      </c>
      <c r="D38" s="40" t="s">
        <v>11</v>
      </c>
      <c r="E38" s="8"/>
      <c r="F38" s="37">
        <f t="shared" ref="F38:F90" si="2">C38*E38</f>
        <v>0</v>
      </c>
    </row>
    <row r="39" spans="1:6" ht="20.25" x14ac:dyDescent="0.25">
      <c r="A39" s="26"/>
      <c r="B39" s="38"/>
      <c r="C39" s="39"/>
      <c r="D39" s="40"/>
      <c r="E39" s="37"/>
      <c r="F39" s="37"/>
    </row>
    <row r="40" spans="1:6" ht="50.1" customHeight="1" x14ac:dyDescent="0.25">
      <c r="A40" s="26">
        <f>A38+1</f>
        <v>11</v>
      </c>
      <c r="B40" s="33" t="s">
        <v>12</v>
      </c>
      <c r="C40" s="35">
        <v>100</v>
      </c>
      <c r="D40" s="36" t="s">
        <v>11</v>
      </c>
      <c r="E40" s="8"/>
      <c r="F40" s="37">
        <f t="shared" si="2"/>
        <v>0</v>
      </c>
    </row>
    <row r="41" spans="1:6" ht="20.25" x14ac:dyDescent="0.25">
      <c r="A41" s="26"/>
      <c r="B41" s="33"/>
      <c r="C41" s="35"/>
      <c r="D41" s="36"/>
      <c r="E41" s="37"/>
      <c r="F41" s="37"/>
    </row>
    <row r="42" spans="1:6" ht="50.1" customHeight="1" x14ac:dyDescent="0.25">
      <c r="A42" s="26">
        <f>A40+1</f>
        <v>12</v>
      </c>
      <c r="B42" s="33" t="s">
        <v>13</v>
      </c>
      <c r="C42" s="35">
        <v>200</v>
      </c>
      <c r="D42" s="36" t="s">
        <v>14</v>
      </c>
      <c r="E42" s="8"/>
      <c r="F42" s="37">
        <f t="shared" si="2"/>
        <v>0</v>
      </c>
    </row>
    <row r="43" spans="1:6" ht="20.25" x14ac:dyDescent="0.25">
      <c r="A43" s="26"/>
      <c r="B43" s="33"/>
      <c r="C43" s="35"/>
      <c r="D43" s="36"/>
      <c r="E43" s="37"/>
      <c r="F43" s="37"/>
    </row>
    <row r="44" spans="1:6" ht="50.1" customHeight="1" x14ac:dyDescent="0.25">
      <c r="A44" s="26">
        <f>A42+1</f>
        <v>13</v>
      </c>
      <c r="B44" s="33" t="s">
        <v>15</v>
      </c>
      <c r="C44" s="35">
        <v>200</v>
      </c>
      <c r="D44" s="36" t="s">
        <v>14</v>
      </c>
      <c r="E44" s="8"/>
      <c r="F44" s="37">
        <f t="shared" si="2"/>
        <v>0</v>
      </c>
    </row>
    <row r="45" spans="1:6" ht="20.25" x14ac:dyDescent="0.25">
      <c r="A45" s="26"/>
      <c r="B45" s="33"/>
      <c r="C45" s="35"/>
      <c r="D45" s="36"/>
      <c r="E45" s="37"/>
      <c r="F45" s="37"/>
    </row>
    <row r="46" spans="1:6" ht="50.1" customHeight="1" x14ac:dyDescent="0.25">
      <c r="A46" s="26">
        <f>A44+1</f>
        <v>14</v>
      </c>
      <c r="B46" s="33" t="s">
        <v>18</v>
      </c>
      <c r="C46" s="35">
        <v>80</v>
      </c>
      <c r="D46" s="36" t="s">
        <v>14</v>
      </c>
      <c r="E46" s="8"/>
      <c r="F46" s="37">
        <f>C46*E46</f>
        <v>0</v>
      </c>
    </row>
    <row r="47" spans="1:6" ht="20.25" x14ac:dyDescent="0.25">
      <c r="A47" s="26"/>
      <c r="B47" s="33"/>
      <c r="C47" s="35"/>
      <c r="D47" s="36"/>
      <c r="E47" s="37"/>
      <c r="F47" s="37"/>
    </row>
    <row r="48" spans="1:6" ht="50.1" customHeight="1" x14ac:dyDescent="0.25">
      <c r="A48" s="26">
        <f t="shared" ref="A48" si="3">A46+1</f>
        <v>15</v>
      </c>
      <c r="B48" s="33" t="s">
        <v>20</v>
      </c>
      <c r="C48" s="35">
        <v>80</v>
      </c>
      <c r="D48" s="36" t="s">
        <v>14</v>
      </c>
      <c r="E48" s="8"/>
      <c r="F48" s="37">
        <f>C48*E48</f>
        <v>0</v>
      </c>
    </row>
    <row r="49" spans="1:6" ht="20.25" x14ac:dyDescent="0.25">
      <c r="A49" s="26"/>
      <c r="B49" s="33"/>
      <c r="C49" s="35"/>
      <c r="D49" s="36"/>
      <c r="E49" s="37"/>
      <c r="F49" s="37"/>
    </row>
    <row r="50" spans="1:6" ht="24.95" customHeight="1" x14ac:dyDescent="0.25">
      <c r="A50" s="76" t="s">
        <v>118</v>
      </c>
      <c r="B50" s="76"/>
      <c r="C50" s="76"/>
      <c r="D50" s="76"/>
      <c r="E50" s="76"/>
      <c r="F50" s="76"/>
    </row>
    <row r="51" spans="1:6" ht="24.95" customHeight="1" x14ac:dyDescent="0.25">
      <c r="A51" s="33"/>
      <c r="B51" s="33"/>
      <c r="C51" s="33"/>
      <c r="D51" s="33"/>
      <c r="E51" s="33"/>
      <c r="F51" s="33"/>
    </row>
    <row r="52" spans="1:6" ht="50.1" customHeight="1" x14ac:dyDescent="0.25">
      <c r="A52" s="26">
        <f>A48+1</f>
        <v>16</v>
      </c>
      <c r="B52" s="33" t="s">
        <v>16</v>
      </c>
      <c r="C52" s="35">
        <v>500</v>
      </c>
      <c r="D52" s="36" t="s">
        <v>11</v>
      </c>
      <c r="E52" s="8"/>
      <c r="F52" s="37">
        <f>C52*E52</f>
        <v>0</v>
      </c>
    </row>
    <row r="53" spans="1:6" ht="20.25" x14ac:dyDescent="0.25">
      <c r="A53" s="26"/>
      <c r="B53" s="33"/>
      <c r="C53" s="35"/>
      <c r="D53" s="36"/>
      <c r="E53" s="37"/>
      <c r="F53" s="37"/>
    </row>
    <row r="54" spans="1:6" ht="50.1" customHeight="1" x14ac:dyDescent="0.25">
      <c r="A54" s="26">
        <f>A52+1</f>
        <v>17</v>
      </c>
      <c r="B54" s="33" t="s">
        <v>19</v>
      </c>
      <c r="C54" s="35">
        <v>80</v>
      </c>
      <c r="D54" s="36" t="s">
        <v>14</v>
      </c>
      <c r="E54" s="8"/>
      <c r="F54" s="37">
        <f>C54*E54</f>
        <v>0</v>
      </c>
    </row>
    <row r="55" spans="1:6" ht="20.25" x14ac:dyDescent="0.25">
      <c r="A55" s="26"/>
      <c r="B55" s="33"/>
      <c r="C55" s="35"/>
      <c r="D55" s="36"/>
      <c r="E55" s="37"/>
      <c r="F55" s="37"/>
    </row>
    <row r="56" spans="1:6" ht="50.1" customHeight="1" x14ac:dyDescent="0.25">
      <c r="A56" s="26">
        <f>A54+1</f>
        <v>18</v>
      </c>
      <c r="B56" s="38" t="s">
        <v>24</v>
      </c>
      <c r="C56" s="39">
        <v>200</v>
      </c>
      <c r="D56" s="40" t="s">
        <v>23</v>
      </c>
      <c r="E56" s="8"/>
      <c r="F56" s="37">
        <f>C56*E56</f>
        <v>0</v>
      </c>
    </row>
    <row r="57" spans="1:6" ht="20.25" x14ac:dyDescent="0.25">
      <c r="A57" s="26"/>
      <c r="B57" s="38"/>
      <c r="C57" s="39"/>
      <c r="D57" s="40"/>
      <c r="E57" s="37"/>
      <c r="F57" s="37"/>
    </row>
    <row r="58" spans="1:6" ht="69" customHeight="1" x14ac:dyDescent="0.25">
      <c r="A58" s="26">
        <f>A56+1</f>
        <v>19</v>
      </c>
      <c r="B58" s="33" t="s">
        <v>120</v>
      </c>
      <c r="C58" s="35">
        <v>10</v>
      </c>
      <c r="D58" s="36" t="s">
        <v>9</v>
      </c>
      <c r="E58" s="8"/>
      <c r="F58" s="37">
        <f t="shared" si="2"/>
        <v>0</v>
      </c>
    </row>
    <row r="59" spans="1:6" ht="20.25" x14ac:dyDescent="0.25">
      <c r="A59" s="26"/>
      <c r="B59" s="33"/>
      <c r="C59" s="35"/>
      <c r="D59" s="36"/>
      <c r="E59" s="37"/>
      <c r="F59" s="37"/>
    </row>
    <row r="60" spans="1:6" ht="63.75" customHeight="1" x14ac:dyDescent="0.25">
      <c r="A60" s="26">
        <f>A58+1</f>
        <v>20</v>
      </c>
      <c r="B60" s="33" t="s">
        <v>21</v>
      </c>
      <c r="C60" s="35">
        <v>5</v>
      </c>
      <c r="D60" s="36" t="s">
        <v>9</v>
      </c>
      <c r="E60" s="8"/>
      <c r="F60" s="37">
        <f t="shared" si="2"/>
        <v>0</v>
      </c>
    </row>
    <row r="61" spans="1:6" ht="20.25" x14ac:dyDescent="0.25">
      <c r="A61" s="26"/>
      <c r="B61" s="33"/>
      <c r="C61" s="35"/>
      <c r="D61" s="36"/>
      <c r="E61" s="37"/>
      <c r="F61" s="37"/>
    </row>
    <row r="62" spans="1:6" ht="50.1" customHeight="1" x14ac:dyDescent="0.25">
      <c r="A62" s="26">
        <f>A60+1</f>
        <v>21</v>
      </c>
      <c r="B62" s="38" t="s">
        <v>22</v>
      </c>
      <c r="C62" s="39">
        <v>10000</v>
      </c>
      <c r="D62" s="40" t="s">
        <v>23</v>
      </c>
      <c r="E62" s="8"/>
      <c r="F62" s="37">
        <f t="shared" si="2"/>
        <v>0</v>
      </c>
    </row>
    <row r="63" spans="1:6" ht="20.25" x14ac:dyDescent="0.25">
      <c r="A63" s="26"/>
      <c r="B63" s="38"/>
      <c r="C63" s="39"/>
      <c r="D63" s="40"/>
      <c r="E63" s="37"/>
      <c r="F63" s="37"/>
    </row>
    <row r="64" spans="1:6" ht="50.1" customHeight="1" x14ac:dyDescent="0.25">
      <c r="A64" s="26">
        <f t="shared" ref="A64" si="4">A62+1</f>
        <v>22</v>
      </c>
      <c r="B64" s="38" t="s">
        <v>121</v>
      </c>
      <c r="C64" s="39">
        <v>10000</v>
      </c>
      <c r="D64" s="40" t="s">
        <v>23</v>
      </c>
      <c r="E64" s="8"/>
      <c r="F64" s="37">
        <f t="shared" si="2"/>
        <v>0</v>
      </c>
    </row>
    <row r="65" spans="1:6" ht="20.25" x14ac:dyDescent="0.25">
      <c r="A65" s="26"/>
      <c r="B65" s="38"/>
      <c r="C65" s="39"/>
      <c r="D65" s="40"/>
      <c r="E65" s="37"/>
      <c r="F65" s="37"/>
    </row>
    <row r="66" spans="1:6" ht="24.95" customHeight="1" x14ac:dyDescent="0.25">
      <c r="A66" s="76" t="s">
        <v>119</v>
      </c>
      <c r="B66" s="76"/>
      <c r="C66" s="76"/>
      <c r="D66" s="76"/>
      <c r="E66" s="76"/>
      <c r="F66" s="76"/>
    </row>
    <row r="67" spans="1:6" ht="24.95" customHeight="1" x14ac:dyDescent="0.25">
      <c r="A67" s="33"/>
      <c r="B67" s="33"/>
      <c r="C67" s="33"/>
      <c r="D67" s="33"/>
      <c r="E67" s="33"/>
      <c r="F67" s="33"/>
    </row>
    <row r="68" spans="1:6" ht="60.75" x14ac:dyDescent="0.25">
      <c r="A68" s="26">
        <f>A64+1</f>
        <v>23</v>
      </c>
      <c r="B68" s="33" t="s">
        <v>25</v>
      </c>
      <c r="C68" s="35">
        <v>500</v>
      </c>
      <c r="D68" s="36" t="s">
        <v>26</v>
      </c>
      <c r="E68" s="8"/>
      <c r="F68" s="37">
        <f t="shared" si="2"/>
        <v>0</v>
      </c>
    </row>
    <row r="69" spans="1:6" ht="20.25" x14ac:dyDescent="0.25">
      <c r="A69" s="26"/>
      <c r="B69" s="33"/>
      <c r="C69" s="35"/>
      <c r="D69" s="36"/>
      <c r="E69" s="37"/>
      <c r="F69" s="37"/>
    </row>
    <row r="70" spans="1:6" ht="81" x14ac:dyDescent="0.25">
      <c r="A70" s="26">
        <f>A68+1</f>
        <v>24</v>
      </c>
      <c r="B70" s="33" t="s">
        <v>29</v>
      </c>
      <c r="C70" s="41">
        <v>500</v>
      </c>
      <c r="D70" s="42" t="s">
        <v>26</v>
      </c>
      <c r="E70" s="8"/>
      <c r="F70" s="37">
        <f>C70*E70</f>
        <v>0</v>
      </c>
    </row>
    <row r="71" spans="1:6" ht="20.25" x14ac:dyDescent="0.25">
      <c r="A71" s="26"/>
      <c r="B71" s="33"/>
      <c r="C71" s="41"/>
      <c r="D71" s="42"/>
      <c r="E71" s="37"/>
      <c r="F71" s="37"/>
    </row>
    <row r="72" spans="1:6" ht="81" x14ac:dyDescent="0.25">
      <c r="A72" s="26">
        <f>A70+1</f>
        <v>25</v>
      </c>
      <c r="B72" s="38" t="s">
        <v>30</v>
      </c>
      <c r="C72" s="43">
        <v>250</v>
      </c>
      <c r="D72" s="44" t="s">
        <v>26</v>
      </c>
      <c r="E72" s="8"/>
      <c r="F72" s="37">
        <f>C72*E72</f>
        <v>0</v>
      </c>
    </row>
    <row r="73" spans="1:6" ht="20.25" x14ac:dyDescent="0.25">
      <c r="A73" s="26"/>
      <c r="B73" s="38"/>
      <c r="C73" s="43"/>
      <c r="D73" s="44"/>
      <c r="E73" s="37"/>
      <c r="F73" s="37"/>
    </row>
    <row r="74" spans="1:6" ht="60.75" x14ac:dyDescent="0.25">
      <c r="A74" s="26">
        <f>A72+1</f>
        <v>26</v>
      </c>
      <c r="B74" s="33" t="s">
        <v>31</v>
      </c>
      <c r="C74" s="41">
        <v>500</v>
      </c>
      <c r="D74" s="36" t="s">
        <v>26</v>
      </c>
      <c r="E74" s="8"/>
      <c r="F74" s="37">
        <f>C74*E74</f>
        <v>0</v>
      </c>
    </row>
    <row r="75" spans="1:6" ht="20.25" x14ac:dyDescent="0.25">
      <c r="A75" s="26"/>
      <c r="B75" s="33"/>
      <c r="C75" s="41"/>
      <c r="D75" s="36"/>
      <c r="E75" s="37"/>
      <c r="F75" s="37"/>
    </row>
    <row r="76" spans="1:6" ht="60.75" x14ac:dyDescent="0.25">
      <c r="A76" s="26">
        <f t="shared" ref="A76" si="5">A74+1</f>
        <v>27</v>
      </c>
      <c r="B76" s="33" t="s">
        <v>32</v>
      </c>
      <c r="C76" s="35">
        <v>500</v>
      </c>
      <c r="D76" s="36" t="s">
        <v>26</v>
      </c>
      <c r="E76" s="8"/>
      <c r="F76" s="37">
        <f>C76*E76</f>
        <v>0</v>
      </c>
    </row>
    <row r="77" spans="1:6" ht="20.25" x14ac:dyDescent="0.25">
      <c r="A77" s="26"/>
      <c r="B77" s="33"/>
      <c r="C77" s="35"/>
      <c r="D77" s="36"/>
      <c r="E77" s="37"/>
      <c r="F77" s="37"/>
    </row>
    <row r="78" spans="1:6" ht="24.95" customHeight="1" x14ac:dyDescent="0.25">
      <c r="A78" s="76" t="s">
        <v>131</v>
      </c>
      <c r="B78" s="76"/>
      <c r="C78" s="76"/>
      <c r="D78" s="76"/>
      <c r="E78" s="76"/>
      <c r="F78" s="76"/>
    </row>
    <row r="79" spans="1:6" ht="24.95" customHeight="1" x14ac:dyDescent="0.25">
      <c r="A79" s="33"/>
      <c r="B79" s="33"/>
      <c r="C79" s="33"/>
      <c r="D79" s="33"/>
      <c r="E79" s="33"/>
      <c r="F79" s="33"/>
    </row>
    <row r="80" spans="1:6" ht="60.75" x14ac:dyDescent="0.25">
      <c r="A80" s="26">
        <f>A76+1</f>
        <v>28</v>
      </c>
      <c r="B80" s="33" t="s">
        <v>27</v>
      </c>
      <c r="C80" s="41">
        <v>1000</v>
      </c>
      <c r="D80" s="36" t="s">
        <v>26</v>
      </c>
      <c r="E80" s="8"/>
      <c r="F80" s="37">
        <f>C80*E80</f>
        <v>0</v>
      </c>
    </row>
    <row r="81" spans="1:6" ht="20.25" x14ac:dyDescent="0.25">
      <c r="A81" s="26"/>
      <c r="B81" s="33"/>
      <c r="C81" s="41"/>
      <c r="D81" s="36"/>
      <c r="E81" s="37"/>
      <c r="F81" s="37"/>
    </row>
    <row r="82" spans="1:6" ht="50.1" customHeight="1" x14ac:dyDescent="0.25">
      <c r="A82" s="26">
        <f t="shared" ref="A82" si="6">A80+1</f>
        <v>29</v>
      </c>
      <c r="B82" s="33" t="s">
        <v>28</v>
      </c>
      <c r="C82" s="35">
        <v>5</v>
      </c>
      <c r="D82" s="36" t="s">
        <v>9</v>
      </c>
      <c r="E82" s="8"/>
      <c r="F82" s="37">
        <f>C82*E82</f>
        <v>0</v>
      </c>
    </row>
    <row r="83" spans="1:6" ht="20.25" x14ac:dyDescent="0.25">
      <c r="A83" s="26"/>
      <c r="B83" s="33"/>
      <c r="C83" s="35"/>
      <c r="D83" s="36"/>
      <c r="E83" s="37"/>
      <c r="F83" s="37"/>
    </row>
    <row r="84" spans="1:6" ht="50.1" customHeight="1" x14ac:dyDescent="0.25">
      <c r="A84" s="27"/>
      <c r="B84" s="25" t="s">
        <v>97</v>
      </c>
      <c r="C84" s="26"/>
      <c r="D84" s="26"/>
      <c r="E84" s="26"/>
      <c r="F84" s="26"/>
    </row>
    <row r="85" spans="1:6" ht="20.25" x14ac:dyDescent="0.25">
      <c r="A85" s="27"/>
      <c r="B85" s="27"/>
      <c r="C85" s="26"/>
      <c r="D85" s="26"/>
      <c r="E85" s="26"/>
      <c r="F85" s="26"/>
    </row>
    <row r="86" spans="1:6" ht="30" customHeight="1" x14ac:dyDescent="0.25">
      <c r="A86" s="81" t="s">
        <v>132</v>
      </c>
      <c r="B86" s="81"/>
      <c r="C86" s="81"/>
      <c r="D86" s="81"/>
      <c r="E86" s="81"/>
      <c r="F86" s="81"/>
    </row>
    <row r="87" spans="1:6" ht="20.25" x14ac:dyDescent="0.25">
      <c r="A87" s="33"/>
      <c r="B87" s="33"/>
      <c r="C87" s="33"/>
      <c r="D87" s="33"/>
      <c r="E87" s="33"/>
      <c r="F87" s="33"/>
    </row>
    <row r="88" spans="1:6" ht="50.1" customHeight="1" x14ac:dyDescent="0.25">
      <c r="A88" s="26">
        <f>A82+1</f>
        <v>30</v>
      </c>
      <c r="B88" s="33" t="s">
        <v>122</v>
      </c>
      <c r="C88" s="35">
        <v>250</v>
      </c>
      <c r="D88" s="36" t="s">
        <v>33</v>
      </c>
      <c r="E88" s="8"/>
      <c r="F88" s="37">
        <f>C88*E88</f>
        <v>0</v>
      </c>
    </row>
    <row r="89" spans="1:6" ht="20.25" x14ac:dyDescent="0.25">
      <c r="A89" s="26"/>
      <c r="B89" s="33"/>
      <c r="C89" s="35"/>
      <c r="D89" s="36"/>
      <c r="E89" s="37"/>
      <c r="F89" s="37"/>
    </row>
    <row r="90" spans="1:6" ht="50.1" customHeight="1" x14ac:dyDescent="0.25">
      <c r="A90" s="26">
        <f>A88+1</f>
        <v>31</v>
      </c>
      <c r="B90" s="38" t="s">
        <v>123</v>
      </c>
      <c r="C90" s="39">
        <v>50</v>
      </c>
      <c r="D90" s="40" t="s">
        <v>33</v>
      </c>
      <c r="E90" s="8"/>
      <c r="F90" s="37">
        <f t="shared" si="2"/>
        <v>0</v>
      </c>
    </row>
    <row r="91" spans="1:6" ht="20.25" x14ac:dyDescent="0.25">
      <c r="A91" s="26"/>
      <c r="B91" s="38"/>
      <c r="C91" s="39"/>
      <c r="D91" s="40"/>
      <c r="E91" s="37"/>
      <c r="F91" s="37"/>
    </row>
    <row r="92" spans="1:6" ht="60.75" x14ac:dyDescent="0.25">
      <c r="A92" s="26">
        <f t="shared" ref="A92" si="7">A90+1</f>
        <v>32</v>
      </c>
      <c r="B92" s="38" t="s">
        <v>124</v>
      </c>
      <c r="C92" s="39">
        <v>5000</v>
      </c>
      <c r="D92" s="40" t="s">
        <v>33</v>
      </c>
      <c r="E92" s="8"/>
      <c r="F92" s="37">
        <f>C92*E92</f>
        <v>0</v>
      </c>
    </row>
    <row r="93" spans="1:6" ht="20.25" x14ac:dyDescent="0.25">
      <c r="A93" s="26"/>
      <c r="B93" s="38"/>
      <c r="C93" s="39"/>
      <c r="D93" s="40"/>
      <c r="E93" s="37"/>
      <c r="F93" s="37"/>
    </row>
    <row r="94" spans="1:6" ht="30" customHeight="1" x14ac:dyDescent="0.25">
      <c r="A94" s="81" t="s">
        <v>165</v>
      </c>
      <c r="B94" s="81"/>
      <c r="C94" s="81"/>
      <c r="D94" s="81"/>
      <c r="E94" s="81"/>
      <c r="F94" s="81"/>
    </row>
    <row r="95" spans="1:6" ht="20.25" x14ac:dyDescent="0.25">
      <c r="A95" s="33"/>
      <c r="B95" s="33"/>
      <c r="C95" s="33"/>
      <c r="D95" s="33"/>
      <c r="E95" s="33"/>
      <c r="F95" s="33"/>
    </row>
    <row r="96" spans="1:6" ht="50.1" customHeight="1" x14ac:dyDescent="0.25">
      <c r="A96" s="26">
        <f>A92+1</f>
        <v>33</v>
      </c>
      <c r="B96" s="33" t="s">
        <v>130</v>
      </c>
      <c r="C96" s="35">
        <v>50</v>
      </c>
      <c r="D96" s="36" t="s">
        <v>14</v>
      </c>
      <c r="E96" s="8"/>
      <c r="F96" s="37">
        <f t="shared" ref="F96:F152" si="8">C96*E96</f>
        <v>0</v>
      </c>
    </row>
    <row r="97" spans="1:6" ht="20.25" x14ac:dyDescent="0.25">
      <c r="A97" s="26"/>
      <c r="B97" s="33"/>
      <c r="C97" s="35"/>
      <c r="D97" s="36"/>
      <c r="E97" s="37"/>
      <c r="F97" s="37"/>
    </row>
    <row r="98" spans="1:6" ht="50.1" customHeight="1" x14ac:dyDescent="0.25">
      <c r="A98" s="26">
        <f>A96+1</f>
        <v>34</v>
      </c>
      <c r="B98" s="33" t="s">
        <v>34</v>
      </c>
      <c r="C98" s="35">
        <v>250</v>
      </c>
      <c r="D98" s="36" t="s">
        <v>26</v>
      </c>
      <c r="E98" s="8"/>
      <c r="F98" s="37">
        <f t="shared" si="8"/>
        <v>0</v>
      </c>
    </row>
    <row r="99" spans="1:6" ht="20.25" x14ac:dyDescent="0.25">
      <c r="A99" s="26"/>
      <c r="B99" s="33"/>
      <c r="C99" s="35"/>
      <c r="D99" s="36"/>
      <c r="E99" s="37"/>
      <c r="F99" s="37"/>
    </row>
    <row r="100" spans="1:6" ht="50.1" customHeight="1" x14ac:dyDescent="0.25">
      <c r="A100" s="26">
        <f>A98+1</f>
        <v>35</v>
      </c>
      <c r="B100" s="38" t="s">
        <v>35</v>
      </c>
      <c r="C100" s="39">
        <v>500</v>
      </c>
      <c r="D100" s="36" t="s">
        <v>26</v>
      </c>
      <c r="E100" s="9"/>
      <c r="F100" s="37">
        <f t="shared" si="8"/>
        <v>0</v>
      </c>
    </row>
    <row r="101" spans="1:6" ht="20.25" x14ac:dyDescent="0.25">
      <c r="A101" s="26"/>
      <c r="B101" s="38"/>
      <c r="C101" s="39"/>
      <c r="D101" s="36"/>
      <c r="E101" s="45"/>
      <c r="F101" s="37"/>
    </row>
    <row r="102" spans="1:6" ht="50.1" customHeight="1" x14ac:dyDescent="0.25">
      <c r="A102" s="26">
        <f>A100+1</f>
        <v>36</v>
      </c>
      <c r="B102" s="33" t="s">
        <v>36</v>
      </c>
      <c r="C102" s="35">
        <v>1000</v>
      </c>
      <c r="D102" s="36" t="s">
        <v>26</v>
      </c>
      <c r="E102" s="8"/>
      <c r="F102" s="37">
        <f t="shared" si="8"/>
        <v>0</v>
      </c>
    </row>
    <row r="103" spans="1:6" ht="20.25" x14ac:dyDescent="0.25">
      <c r="A103" s="26"/>
      <c r="B103" s="33"/>
      <c r="C103" s="35"/>
      <c r="D103" s="36"/>
      <c r="E103" s="37"/>
      <c r="F103" s="37"/>
    </row>
    <row r="104" spans="1:6" ht="50.1" customHeight="1" x14ac:dyDescent="0.25">
      <c r="A104" s="26">
        <f>A102+1</f>
        <v>37</v>
      </c>
      <c r="B104" s="33" t="s">
        <v>37</v>
      </c>
      <c r="C104" s="41">
        <v>500</v>
      </c>
      <c r="D104" s="46" t="s">
        <v>26</v>
      </c>
      <c r="E104" s="8"/>
      <c r="F104" s="37">
        <f t="shared" si="8"/>
        <v>0</v>
      </c>
    </row>
    <row r="105" spans="1:6" ht="20.25" x14ac:dyDescent="0.25">
      <c r="A105" s="26"/>
      <c r="B105" s="33"/>
      <c r="C105" s="41"/>
      <c r="D105" s="46"/>
      <c r="E105" s="37"/>
      <c r="F105" s="37"/>
    </row>
    <row r="106" spans="1:6" ht="50.1" customHeight="1" x14ac:dyDescent="0.25">
      <c r="A106" s="26">
        <f>A104+1</f>
        <v>38</v>
      </c>
      <c r="B106" s="33" t="s">
        <v>125</v>
      </c>
      <c r="C106" s="41">
        <v>100</v>
      </c>
      <c r="D106" s="42" t="s">
        <v>26</v>
      </c>
      <c r="E106" s="8"/>
      <c r="F106" s="37">
        <f t="shared" si="8"/>
        <v>0</v>
      </c>
    </row>
    <row r="107" spans="1:6" ht="20.25" x14ac:dyDescent="0.25">
      <c r="A107" s="26"/>
      <c r="B107" s="33"/>
      <c r="C107" s="41"/>
      <c r="D107" s="42"/>
      <c r="E107" s="37"/>
      <c r="F107" s="37"/>
    </row>
    <row r="108" spans="1:6" ht="50.1" customHeight="1" x14ac:dyDescent="0.25">
      <c r="A108" s="26">
        <f>A106+1</f>
        <v>39</v>
      </c>
      <c r="B108" s="38" t="s">
        <v>126</v>
      </c>
      <c r="C108" s="43">
        <v>500</v>
      </c>
      <c r="D108" s="44" t="s">
        <v>26</v>
      </c>
      <c r="E108" s="8"/>
      <c r="F108" s="37">
        <f t="shared" si="8"/>
        <v>0</v>
      </c>
    </row>
    <row r="109" spans="1:6" ht="20.25" x14ac:dyDescent="0.25">
      <c r="A109" s="26"/>
      <c r="B109" s="38"/>
      <c r="C109" s="43"/>
      <c r="D109" s="44"/>
      <c r="E109" s="37"/>
      <c r="F109" s="37"/>
    </row>
    <row r="110" spans="1:6" ht="50.1" customHeight="1" x14ac:dyDescent="0.25">
      <c r="A110" s="26">
        <f>A108+1</f>
        <v>40</v>
      </c>
      <c r="B110" s="38" t="s">
        <v>127</v>
      </c>
      <c r="C110" s="43">
        <v>500</v>
      </c>
      <c r="D110" s="44" t="s">
        <v>26</v>
      </c>
      <c r="E110" s="8"/>
      <c r="F110" s="37">
        <f t="shared" si="8"/>
        <v>0</v>
      </c>
    </row>
    <row r="111" spans="1:6" ht="20.25" x14ac:dyDescent="0.25">
      <c r="A111" s="26"/>
      <c r="B111" s="38"/>
      <c r="C111" s="43"/>
      <c r="D111" s="44"/>
      <c r="E111" s="37"/>
      <c r="F111" s="37"/>
    </row>
    <row r="112" spans="1:6" ht="50.1" customHeight="1" x14ac:dyDescent="0.25">
      <c r="A112" s="26">
        <f>A110+1</f>
        <v>41</v>
      </c>
      <c r="B112" s="47" t="s">
        <v>128</v>
      </c>
      <c r="C112" s="35">
        <v>500</v>
      </c>
      <c r="D112" s="46" t="s">
        <v>26</v>
      </c>
      <c r="E112" s="8"/>
      <c r="F112" s="37">
        <f t="shared" si="8"/>
        <v>0</v>
      </c>
    </row>
    <row r="113" spans="1:6" ht="20.25" x14ac:dyDescent="0.25">
      <c r="A113" s="26"/>
      <c r="B113" s="47"/>
      <c r="C113" s="35"/>
      <c r="D113" s="46"/>
      <c r="E113" s="37"/>
      <c r="F113" s="37"/>
    </row>
    <row r="114" spans="1:6" ht="50.1" customHeight="1" x14ac:dyDescent="0.25">
      <c r="A114" s="26">
        <f>A112+1</f>
        <v>42</v>
      </c>
      <c r="B114" s="33" t="s">
        <v>129</v>
      </c>
      <c r="C114" s="35">
        <v>100</v>
      </c>
      <c r="D114" s="36" t="s">
        <v>14</v>
      </c>
      <c r="E114" s="8"/>
      <c r="F114" s="37">
        <f t="shared" si="8"/>
        <v>0</v>
      </c>
    </row>
    <row r="115" spans="1:6" ht="20.25" x14ac:dyDescent="0.25">
      <c r="A115" s="26"/>
      <c r="B115" s="33"/>
      <c r="C115" s="35"/>
      <c r="D115" s="36"/>
      <c r="E115" s="37"/>
      <c r="F115" s="37"/>
    </row>
    <row r="116" spans="1:6" ht="50.1" customHeight="1" x14ac:dyDescent="0.25">
      <c r="A116" s="26">
        <f t="shared" ref="A116" si="9">A114+1</f>
        <v>43</v>
      </c>
      <c r="B116" s="29" t="s">
        <v>166</v>
      </c>
      <c r="C116" s="35">
        <v>200</v>
      </c>
      <c r="D116" s="36" t="s">
        <v>33</v>
      </c>
      <c r="E116" s="8"/>
      <c r="F116" s="37">
        <f>C116*E116</f>
        <v>0</v>
      </c>
    </row>
    <row r="117" spans="1:6" ht="20.25" x14ac:dyDescent="0.25">
      <c r="A117" s="26"/>
      <c r="B117" s="29"/>
      <c r="C117" s="35"/>
      <c r="D117" s="36"/>
      <c r="E117" s="37"/>
      <c r="F117" s="37"/>
    </row>
    <row r="118" spans="1:6" ht="30" customHeight="1" x14ac:dyDescent="0.25">
      <c r="A118" s="81" t="s">
        <v>133</v>
      </c>
      <c r="B118" s="81"/>
      <c r="C118" s="81"/>
      <c r="D118" s="81"/>
      <c r="E118" s="81"/>
      <c r="F118" s="81"/>
    </row>
    <row r="119" spans="1:6" ht="20.25" x14ac:dyDescent="0.25">
      <c r="A119" s="33"/>
      <c r="B119" s="33"/>
      <c r="C119" s="33"/>
      <c r="D119" s="33"/>
      <c r="E119" s="33"/>
      <c r="F119" s="33"/>
    </row>
    <row r="120" spans="1:6" ht="50.1" customHeight="1" x14ac:dyDescent="0.25">
      <c r="A120" s="26">
        <f>A116+1</f>
        <v>44</v>
      </c>
      <c r="B120" s="33" t="s">
        <v>38</v>
      </c>
      <c r="C120" s="35">
        <v>50</v>
      </c>
      <c r="D120" s="36" t="s">
        <v>33</v>
      </c>
      <c r="E120" s="8"/>
      <c r="F120" s="37">
        <f t="shared" si="8"/>
        <v>0</v>
      </c>
    </row>
    <row r="121" spans="1:6" ht="20.25" x14ac:dyDescent="0.25">
      <c r="A121" s="26"/>
      <c r="B121" s="33"/>
      <c r="C121" s="35"/>
      <c r="D121" s="36"/>
      <c r="E121" s="37"/>
      <c r="F121" s="37"/>
    </row>
    <row r="122" spans="1:6" ht="50.1" customHeight="1" x14ac:dyDescent="0.25">
      <c r="A122" s="26">
        <f>A120+1</f>
        <v>45</v>
      </c>
      <c r="B122" s="33" t="s">
        <v>39</v>
      </c>
      <c r="C122" s="35">
        <v>50</v>
      </c>
      <c r="D122" s="36" t="s">
        <v>33</v>
      </c>
      <c r="E122" s="8"/>
      <c r="F122" s="37">
        <f t="shared" si="8"/>
        <v>0</v>
      </c>
    </row>
    <row r="123" spans="1:6" ht="20.25" x14ac:dyDescent="0.25">
      <c r="A123" s="26"/>
      <c r="B123" s="33"/>
      <c r="C123" s="35"/>
      <c r="D123" s="36"/>
      <c r="E123" s="37"/>
      <c r="F123" s="37"/>
    </row>
    <row r="124" spans="1:6" ht="60.75" x14ac:dyDescent="0.25">
      <c r="A124" s="26">
        <f t="shared" ref="A124" si="10">A122+1</f>
        <v>46</v>
      </c>
      <c r="B124" s="38" t="s">
        <v>40</v>
      </c>
      <c r="C124" s="39">
        <v>500</v>
      </c>
      <c r="D124" s="40" t="s">
        <v>14</v>
      </c>
      <c r="E124" s="8"/>
      <c r="F124" s="37">
        <f t="shared" si="8"/>
        <v>0</v>
      </c>
    </row>
    <row r="125" spans="1:6" ht="20.25" x14ac:dyDescent="0.25">
      <c r="A125" s="26"/>
      <c r="B125" s="38"/>
      <c r="C125" s="39"/>
      <c r="D125" s="40"/>
      <c r="E125" s="37"/>
      <c r="F125" s="37"/>
    </row>
    <row r="126" spans="1:6" ht="30" customHeight="1" x14ac:dyDescent="0.25">
      <c r="A126" s="76" t="s">
        <v>190</v>
      </c>
      <c r="B126" s="76"/>
      <c r="C126" s="76"/>
      <c r="D126" s="76"/>
      <c r="E126" s="76"/>
      <c r="F126" s="76"/>
    </row>
    <row r="127" spans="1:6" ht="20.25" x14ac:dyDescent="0.25">
      <c r="A127" s="33"/>
      <c r="B127" s="48"/>
      <c r="C127" s="48"/>
      <c r="D127" s="48"/>
      <c r="E127" s="48"/>
      <c r="F127" s="49"/>
    </row>
    <row r="128" spans="1:6" ht="20.25" x14ac:dyDescent="0.25">
      <c r="A128" s="77" t="s">
        <v>191</v>
      </c>
      <c r="B128" s="79"/>
      <c r="C128" s="79"/>
      <c r="D128" s="79"/>
      <c r="E128" s="79"/>
      <c r="F128" s="80"/>
    </row>
    <row r="129" spans="1:6" ht="20.25" x14ac:dyDescent="0.25">
      <c r="A129" s="33"/>
      <c r="B129" s="48"/>
      <c r="C129" s="48"/>
      <c r="D129" s="48"/>
      <c r="E129" s="48"/>
      <c r="F129" s="49"/>
    </row>
    <row r="130" spans="1:6" ht="50.1" customHeight="1" x14ac:dyDescent="0.25">
      <c r="A130" s="26">
        <f>A124+1</f>
        <v>47</v>
      </c>
      <c r="B130" s="38" t="s">
        <v>41</v>
      </c>
      <c r="C130" s="39">
        <v>800</v>
      </c>
      <c r="D130" s="40" t="s">
        <v>11</v>
      </c>
      <c r="E130" s="8"/>
      <c r="F130" s="37">
        <f t="shared" si="8"/>
        <v>0</v>
      </c>
    </row>
    <row r="131" spans="1:6" ht="20.25" x14ac:dyDescent="0.25">
      <c r="A131" s="26"/>
      <c r="B131" s="38"/>
      <c r="C131" s="39"/>
      <c r="D131" s="40"/>
      <c r="E131" s="37"/>
      <c r="F131" s="37"/>
    </row>
    <row r="132" spans="1:6" ht="60.75" x14ac:dyDescent="0.25">
      <c r="A132" s="26">
        <f>A130+1</f>
        <v>48</v>
      </c>
      <c r="B132" s="33" t="s">
        <v>42</v>
      </c>
      <c r="C132" s="35">
        <v>200</v>
      </c>
      <c r="D132" s="36" t="s">
        <v>11</v>
      </c>
      <c r="E132" s="8"/>
      <c r="F132" s="37">
        <f t="shared" si="8"/>
        <v>0</v>
      </c>
    </row>
    <row r="133" spans="1:6" ht="20.25" x14ac:dyDescent="0.25">
      <c r="A133" s="26"/>
      <c r="B133" s="33"/>
      <c r="C133" s="35"/>
      <c r="D133" s="36"/>
      <c r="E133" s="37"/>
      <c r="F133" s="37"/>
    </row>
    <row r="134" spans="1:6" ht="50.1" customHeight="1" x14ac:dyDescent="0.25">
      <c r="A134" s="26">
        <f>A132+1</f>
        <v>49</v>
      </c>
      <c r="B134" s="33" t="s">
        <v>43</v>
      </c>
      <c r="C134" s="35">
        <v>800</v>
      </c>
      <c r="D134" s="36" t="s">
        <v>11</v>
      </c>
      <c r="E134" s="8"/>
      <c r="F134" s="37">
        <f t="shared" si="8"/>
        <v>0</v>
      </c>
    </row>
    <row r="135" spans="1:6" ht="20.25" x14ac:dyDescent="0.25">
      <c r="A135" s="26"/>
      <c r="B135" s="33"/>
      <c r="C135" s="35"/>
      <c r="D135" s="36"/>
      <c r="E135" s="37"/>
      <c r="F135" s="37"/>
    </row>
    <row r="136" spans="1:6" ht="60.75" x14ac:dyDescent="0.25">
      <c r="A136" s="26">
        <f>A134+1</f>
        <v>50</v>
      </c>
      <c r="B136" s="33" t="s">
        <v>44</v>
      </c>
      <c r="C136" s="35">
        <v>200</v>
      </c>
      <c r="D136" s="36" t="s">
        <v>11</v>
      </c>
      <c r="E136" s="8"/>
      <c r="F136" s="37">
        <f t="shared" si="8"/>
        <v>0</v>
      </c>
    </row>
    <row r="137" spans="1:6" ht="20.25" x14ac:dyDescent="0.25">
      <c r="A137" s="26"/>
      <c r="B137" s="33"/>
      <c r="C137" s="35"/>
      <c r="D137" s="36"/>
      <c r="E137" s="37"/>
      <c r="F137" s="37"/>
    </row>
    <row r="138" spans="1:6" ht="50.1" customHeight="1" x14ac:dyDescent="0.25">
      <c r="A138" s="26">
        <f>A136+1</f>
        <v>51</v>
      </c>
      <c r="B138" s="33" t="s">
        <v>45</v>
      </c>
      <c r="C138" s="35">
        <v>480</v>
      </c>
      <c r="D138" s="36" t="s">
        <v>11</v>
      </c>
      <c r="E138" s="8"/>
      <c r="F138" s="37">
        <f t="shared" si="8"/>
        <v>0</v>
      </c>
    </row>
    <row r="139" spans="1:6" ht="20.25" x14ac:dyDescent="0.25">
      <c r="A139" s="26"/>
      <c r="B139" s="33"/>
      <c r="C139" s="35"/>
      <c r="D139" s="36"/>
      <c r="E139" s="37"/>
      <c r="F139" s="37"/>
    </row>
    <row r="140" spans="1:6" ht="60.75" x14ac:dyDescent="0.25">
      <c r="A140" s="26">
        <f>A138+1</f>
        <v>52</v>
      </c>
      <c r="B140" s="33" t="s">
        <v>46</v>
      </c>
      <c r="C140" s="35">
        <v>200</v>
      </c>
      <c r="D140" s="36" t="s">
        <v>11</v>
      </c>
      <c r="E140" s="8"/>
      <c r="F140" s="37">
        <f t="shared" si="8"/>
        <v>0</v>
      </c>
    </row>
    <row r="141" spans="1:6" ht="20.25" x14ac:dyDescent="0.25">
      <c r="A141" s="26"/>
      <c r="B141" s="33"/>
      <c r="C141" s="35"/>
      <c r="D141" s="36"/>
      <c r="E141" s="37"/>
      <c r="F141" s="37"/>
    </row>
    <row r="142" spans="1:6" ht="50.1" customHeight="1" x14ac:dyDescent="0.25">
      <c r="A142" s="26">
        <f>A140+1</f>
        <v>53</v>
      </c>
      <c r="B142" s="33" t="s">
        <v>47</v>
      </c>
      <c r="C142" s="35">
        <v>400</v>
      </c>
      <c r="D142" s="36" t="s">
        <v>11</v>
      </c>
      <c r="E142" s="8"/>
      <c r="F142" s="37">
        <f t="shared" si="8"/>
        <v>0</v>
      </c>
    </row>
    <row r="143" spans="1:6" ht="20.25" x14ac:dyDescent="0.25">
      <c r="A143" s="26"/>
      <c r="B143" s="33"/>
      <c r="C143" s="35"/>
      <c r="D143" s="36"/>
      <c r="E143" s="37"/>
      <c r="F143" s="37"/>
    </row>
    <row r="144" spans="1:6" ht="60.75" x14ac:dyDescent="0.25">
      <c r="A144" s="26">
        <f>A142+1</f>
        <v>54</v>
      </c>
      <c r="B144" s="33" t="s">
        <v>48</v>
      </c>
      <c r="C144" s="35">
        <v>100</v>
      </c>
      <c r="D144" s="36" t="s">
        <v>11</v>
      </c>
      <c r="E144" s="8"/>
      <c r="F144" s="37">
        <f t="shared" si="8"/>
        <v>0</v>
      </c>
    </row>
    <row r="145" spans="1:6" ht="20.25" x14ac:dyDescent="0.25">
      <c r="A145" s="26"/>
      <c r="B145" s="33"/>
      <c r="C145" s="35"/>
      <c r="D145" s="36"/>
      <c r="E145" s="37"/>
      <c r="F145" s="37"/>
    </row>
    <row r="146" spans="1:6" ht="50.1" customHeight="1" x14ac:dyDescent="0.25">
      <c r="A146" s="26">
        <f>A144+1</f>
        <v>55</v>
      </c>
      <c r="B146" s="33" t="s">
        <v>49</v>
      </c>
      <c r="C146" s="35">
        <v>60</v>
      </c>
      <c r="D146" s="36" t="s">
        <v>11</v>
      </c>
      <c r="E146" s="8"/>
      <c r="F146" s="37">
        <f t="shared" si="8"/>
        <v>0</v>
      </c>
    </row>
    <row r="147" spans="1:6" ht="20.25" x14ac:dyDescent="0.25">
      <c r="A147" s="26"/>
      <c r="B147" s="33"/>
      <c r="C147" s="35"/>
      <c r="D147" s="36"/>
      <c r="E147" s="37"/>
      <c r="F147" s="37"/>
    </row>
    <row r="148" spans="1:6" ht="50.1" customHeight="1" x14ac:dyDescent="0.25">
      <c r="A148" s="26">
        <f>A146+1</f>
        <v>56</v>
      </c>
      <c r="B148" s="33" t="s">
        <v>50</v>
      </c>
      <c r="C148" s="35">
        <v>60</v>
      </c>
      <c r="D148" s="36" t="s">
        <v>11</v>
      </c>
      <c r="E148" s="8"/>
      <c r="F148" s="37">
        <f t="shared" si="8"/>
        <v>0</v>
      </c>
    </row>
    <row r="149" spans="1:6" ht="20.25" x14ac:dyDescent="0.25">
      <c r="A149" s="26"/>
      <c r="B149" s="33"/>
      <c r="C149" s="35"/>
      <c r="D149" s="36"/>
      <c r="E149" s="37"/>
      <c r="F149" s="37"/>
    </row>
    <row r="150" spans="1:6" ht="50.1" customHeight="1" x14ac:dyDescent="0.25">
      <c r="A150" s="26">
        <f>A148+1</f>
        <v>57</v>
      </c>
      <c r="B150" s="33" t="s">
        <v>51</v>
      </c>
      <c r="C150" s="35">
        <v>60</v>
      </c>
      <c r="D150" s="36" t="s">
        <v>11</v>
      </c>
      <c r="E150" s="8"/>
      <c r="F150" s="37">
        <f t="shared" si="8"/>
        <v>0</v>
      </c>
    </row>
    <row r="151" spans="1:6" ht="20.25" x14ac:dyDescent="0.25">
      <c r="A151" s="26"/>
      <c r="B151" s="33"/>
      <c r="C151" s="35"/>
      <c r="D151" s="36"/>
      <c r="E151" s="37"/>
      <c r="F151" s="37"/>
    </row>
    <row r="152" spans="1:6" ht="50.1" customHeight="1" x14ac:dyDescent="0.25">
      <c r="A152" s="26">
        <f t="shared" ref="A152" si="11">A150+1</f>
        <v>58</v>
      </c>
      <c r="B152" s="33" t="s">
        <v>52</v>
      </c>
      <c r="C152" s="35">
        <v>60</v>
      </c>
      <c r="D152" s="36" t="s">
        <v>11</v>
      </c>
      <c r="E152" s="8"/>
      <c r="F152" s="37">
        <f t="shared" si="8"/>
        <v>0</v>
      </c>
    </row>
    <row r="153" spans="1:6" ht="20.25" x14ac:dyDescent="0.25">
      <c r="A153" s="26"/>
      <c r="B153" s="33"/>
      <c r="C153" s="35"/>
      <c r="D153" s="36"/>
      <c r="E153" s="37"/>
      <c r="F153" s="37"/>
    </row>
    <row r="154" spans="1:6" ht="30" customHeight="1" x14ac:dyDescent="0.25">
      <c r="A154" s="77" t="s">
        <v>162</v>
      </c>
      <c r="B154" s="77"/>
      <c r="C154" s="77"/>
      <c r="D154" s="77"/>
      <c r="E154" s="77"/>
      <c r="F154" s="77"/>
    </row>
    <row r="155" spans="1:6" ht="20.25" x14ac:dyDescent="0.25">
      <c r="A155" s="33"/>
      <c r="B155" s="48"/>
      <c r="C155" s="48"/>
      <c r="D155" s="48"/>
      <c r="E155" s="48"/>
      <c r="F155" s="49"/>
    </row>
    <row r="156" spans="1:6" ht="45.75" customHeight="1" x14ac:dyDescent="0.25">
      <c r="A156" s="77" t="s">
        <v>199</v>
      </c>
      <c r="B156" s="79"/>
      <c r="C156" s="79"/>
      <c r="D156" s="79"/>
      <c r="E156" s="79"/>
      <c r="F156" s="80"/>
    </row>
    <row r="157" spans="1:6" ht="20.25" x14ac:dyDescent="0.25">
      <c r="A157" s="33"/>
      <c r="B157" s="48"/>
      <c r="C157" s="48"/>
      <c r="D157" s="48"/>
      <c r="E157" s="48"/>
      <c r="F157" s="49"/>
    </row>
    <row r="158" spans="1:6" ht="50.1" customHeight="1" x14ac:dyDescent="0.25">
      <c r="A158" s="26">
        <f>A152+1</f>
        <v>59</v>
      </c>
      <c r="B158" s="33" t="s">
        <v>152</v>
      </c>
      <c r="C158" s="35">
        <v>50</v>
      </c>
      <c r="D158" s="36" t="s">
        <v>11</v>
      </c>
      <c r="E158" s="8"/>
      <c r="F158" s="37">
        <f>C158*E158</f>
        <v>0</v>
      </c>
    </row>
    <row r="159" spans="1:6" ht="20.25" x14ac:dyDescent="0.25">
      <c r="A159" s="26"/>
      <c r="B159" s="33"/>
      <c r="C159" s="35"/>
      <c r="D159" s="36"/>
      <c r="E159" s="37"/>
      <c r="F159" s="37"/>
    </row>
    <row r="160" spans="1:6" ht="50.1" customHeight="1" x14ac:dyDescent="0.25">
      <c r="A160" s="26">
        <f>A158+1</f>
        <v>60</v>
      </c>
      <c r="B160" s="33" t="s">
        <v>153</v>
      </c>
      <c r="C160" s="35">
        <v>50</v>
      </c>
      <c r="D160" s="36" t="s">
        <v>11</v>
      </c>
      <c r="E160" s="8"/>
      <c r="F160" s="37">
        <f>C160*E160</f>
        <v>0</v>
      </c>
    </row>
    <row r="161" spans="1:6" ht="20.25" x14ac:dyDescent="0.25">
      <c r="A161" s="26"/>
      <c r="B161" s="33"/>
      <c r="C161" s="35"/>
      <c r="D161" s="36"/>
      <c r="E161" s="37"/>
      <c r="F161" s="37"/>
    </row>
    <row r="162" spans="1:6" ht="50.1" customHeight="1" x14ac:dyDescent="0.25">
      <c r="A162" s="26">
        <f>A160+1</f>
        <v>61</v>
      </c>
      <c r="B162" s="33" t="s">
        <v>154</v>
      </c>
      <c r="C162" s="35">
        <v>250</v>
      </c>
      <c r="D162" s="36" t="s">
        <v>11</v>
      </c>
      <c r="E162" s="8"/>
      <c r="F162" s="37">
        <f>C162*E162</f>
        <v>0</v>
      </c>
    </row>
    <row r="163" spans="1:6" ht="20.25" x14ac:dyDescent="0.25">
      <c r="A163" s="26"/>
      <c r="B163" s="33"/>
      <c r="C163" s="35"/>
      <c r="D163" s="36"/>
      <c r="E163" s="37"/>
      <c r="F163" s="37"/>
    </row>
    <row r="164" spans="1:6" ht="50.1" customHeight="1" x14ac:dyDescent="0.25">
      <c r="A164" s="26">
        <f>A162+1</f>
        <v>62</v>
      </c>
      <c r="B164" s="33" t="s">
        <v>155</v>
      </c>
      <c r="C164" s="35">
        <v>250</v>
      </c>
      <c r="D164" s="36" t="s">
        <v>11</v>
      </c>
      <c r="E164" s="8"/>
      <c r="F164" s="37">
        <f>C164*E164</f>
        <v>0</v>
      </c>
    </row>
    <row r="165" spans="1:6" ht="20.25" x14ac:dyDescent="0.25">
      <c r="A165" s="26"/>
      <c r="B165" s="33"/>
      <c r="C165" s="35"/>
      <c r="D165" s="36"/>
      <c r="E165" s="37"/>
      <c r="F165" s="37"/>
    </row>
    <row r="166" spans="1:6" ht="50.1" customHeight="1" x14ac:dyDescent="0.25">
      <c r="A166" s="26">
        <f>A164+1</f>
        <v>63</v>
      </c>
      <c r="B166" s="33" t="s">
        <v>156</v>
      </c>
      <c r="C166" s="35">
        <v>100</v>
      </c>
      <c r="D166" s="36" t="s">
        <v>11</v>
      </c>
      <c r="E166" s="8"/>
      <c r="F166" s="37">
        <f>C166*E166</f>
        <v>0</v>
      </c>
    </row>
    <row r="167" spans="1:6" ht="20.25" x14ac:dyDescent="0.25">
      <c r="A167" s="26"/>
      <c r="B167" s="33"/>
      <c r="C167" s="35"/>
      <c r="D167" s="36"/>
      <c r="E167" s="37"/>
      <c r="F167" s="37"/>
    </row>
    <row r="168" spans="1:6" ht="50.1" customHeight="1" x14ac:dyDescent="0.25">
      <c r="A168" s="26">
        <f>A166+1</f>
        <v>64</v>
      </c>
      <c r="B168" s="33" t="s">
        <v>157</v>
      </c>
      <c r="C168" s="35">
        <v>25</v>
      </c>
      <c r="D168" s="36" t="s">
        <v>11</v>
      </c>
      <c r="E168" s="8"/>
      <c r="F168" s="37">
        <f t="shared" ref="F168" si="12">C168*E168</f>
        <v>0</v>
      </c>
    </row>
    <row r="169" spans="1:6" ht="20.25" x14ac:dyDescent="0.25">
      <c r="A169" s="26"/>
      <c r="B169" s="33"/>
      <c r="C169" s="35"/>
      <c r="D169" s="36"/>
      <c r="E169" s="37"/>
      <c r="F169" s="37"/>
    </row>
    <row r="170" spans="1:6" ht="50.1" customHeight="1" x14ac:dyDescent="0.25">
      <c r="A170" s="26">
        <f>A168+1</f>
        <v>65</v>
      </c>
      <c r="B170" s="33" t="s">
        <v>158</v>
      </c>
      <c r="C170" s="35">
        <v>25</v>
      </c>
      <c r="D170" s="36" t="s">
        <v>11</v>
      </c>
      <c r="E170" s="8"/>
      <c r="F170" s="37">
        <f t="shared" ref="F170" si="13">C170*E170</f>
        <v>0</v>
      </c>
    </row>
    <row r="171" spans="1:6" ht="20.25" x14ac:dyDescent="0.25">
      <c r="A171" s="26"/>
      <c r="B171" s="33"/>
      <c r="C171" s="35"/>
      <c r="D171" s="36"/>
      <c r="E171" s="37"/>
      <c r="F171" s="37"/>
    </row>
    <row r="172" spans="1:6" ht="50.1" customHeight="1" x14ac:dyDescent="0.25">
      <c r="A172" s="26">
        <f>A170+1</f>
        <v>66</v>
      </c>
      <c r="B172" s="33" t="s">
        <v>159</v>
      </c>
      <c r="C172" s="35">
        <v>250</v>
      </c>
      <c r="D172" s="36" t="s">
        <v>11</v>
      </c>
      <c r="E172" s="8"/>
      <c r="F172" s="37">
        <f t="shared" ref="F172" si="14">C172*E172</f>
        <v>0</v>
      </c>
    </row>
    <row r="173" spans="1:6" ht="20.25" x14ac:dyDescent="0.25">
      <c r="A173" s="26"/>
      <c r="B173" s="33"/>
      <c r="C173" s="35"/>
      <c r="D173" s="36"/>
      <c r="E173" s="37"/>
      <c r="F173" s="37"/>
    </row>
    <row r="174" spans="1:6" ht="50.1" customHeight="1" x14ac:dyDescent="0.25">
      <c r="A174" s="26">
        <f>A172+1</f>
        <v>67</v>
      </c>
      <c r="B174" s="33" t="s">
        <v>160</v>
      </c>
      <c r="C174" s="35">
        <v>250</v>
      </c>
      <c r="D174" s="36" t="s">
        <v>11</v>
      </c>
      <c r="E174" s="8"/>
      <c r="F174" s="37">
        <f t="shared" ref="F174" si="15">C174*E174</f>
        <v>0</v>
      </c>
    </row>
    <row r="175" spans="1:6" ht="20.25" x14ac:dyDescent="0.25">
      <c r="A175" s="26"/>
      <c r="B175" s="33"/>
      <c r="C175" s="35"/>
      <c r="D175" s="36"/>
      <c r="E175" s="37"/>
      <c r="F175" s="37"/>
    </row>
    <row r="176" spans="1:6" ht="50.1" customHeight="1" x14ac:dyDescent="0.25">
      <c r="A176" s="26">
        <f>A174+1</f>
        <v>68</v>
      </c>
      <c r="B176" s="33" t="s">
        <v>161</v>
      </c>
      <c r="C176" s="35">
        <v>100</v>
      </c>
      <c r="D176" s="36" t="s">
        <v>11</v>
      </c>
      <c r="E176" s="8"/>
      <c r="F176" s="37">
        <f t="shared" ref="F176" si="16">C176*E176</f>
        <v>0</v>
      </c>
    </row>
    <row r="177" spans="1:6" ht="20.25" x14ac:dyDescent="0.25">
      <c r="A177" s="26"/>
      <c r="B177" s="33"/>
      <c r="C177" s="35"/>
      <c r="D177" s="36"/>
      <c r="E177" s="37"/>
      <c r="F177" s="37"/>
    </row>
    <row r="178" spans="1:6" ht="50.1" customHeight="1" x14ac:dyDescent="0.25">
      <c r="A178" s="26">
        <f>A176+1</f>
        <v>69</v>
      </c>
      <c r="B178" s="33" t="s">
        <v>171</v>
      </c>
      <c r="C178" s="35">
        <v>200</v>
      </c>
      <c r="D178" s="36" t="s">
        <v>11</v>
      </c>
      <c r="E178" s="8"/>
      <c r="F178" s="37">
        <f>C178*E178</f>
        <v>0</v>
      </c>
    </row>
    <row r="179" spans="1:6" ht="20.25" x14ac:dyDescent="0.25">
      <c r="A179" s="26"/>
      <c r="B179" s="33"/>
      <c r="C179" s="35"/>
      <c r="D179" s="36"/>
      <c r="E179" s="37"/>
      <c r="F179" s="37"/>
    </row>
    <row r="180" spans="1:6" ht="50.1" customHeight="1" x14ac:dyDescent="0.25">
      <c r="A180" s="26">
        <f>A178+1</f>
        <v>70</v>
      </c>
      <c r="B180" s="33" t="s">
        <v>172</v>
      </c>
      <c r="C180" s="35">
        <v>200</v>
      </c>
      <c r="D180" s="36" t="s">
        <v>11</v>
      </c>
      <c r="E180" s="8"/>
      <c r="F180" s="37">
        <f>C180*E180</f>
        <v>0</v>
      </c>
    </row>
    <row r="181" spans="1:6" ht="20.25" x14ac:dyDescent="0.25">
      <c r="A181" s="26"/>
      <c r="B181" s="33"/>
      <c r="C181" s="35"/>
      <c r="D181" s="36"/>
      <c r="E181" s="37"/>
      <c r="F181" s="37"/>
    </row>
    <row r="182" spans="1:6" ht="50.1" customHeight="1" x14ac:dyDescent="0.25">
      <c r="A182" s="26">
        <f>A180+1</f>
        <v>71</v>
      </c>
      <c r="B182" s="33" t="s">
        <v>170</v>
      </c>
      <c r="C182" s="35">
        <v>200</v>
      </c>
      <c r="D182" s="36" t="s">
        <v>11</v>
      </c>
      <c r="E182" s="8"/>
      <c r="F182" s="37">
        <f>C182*E182</f>
        <v>0</v>
      </c>
    </row>
    <row r="183" spans="1:6" ht="20.25" x14ac:dyDescent="0.25">
      <c r="A183" s="26"/>
      <c r="B183" s="33"/>
      <c r="C183" s="35"/>
      <c r="D183" s="36"/>
      <c r="E183" s="37"/>
      <c r="F183" s="37"/>
    </row>
    <row r="184" spans="1:6" ht="50.1" customHeight="1" x14ac:dyDescent="0.25">
      <c r="A184" s="26">
        <f t="shared" ref="A184" si="17">A182+1</f>
        <v>72</v>
      </c>
      <c r="B184" s="33" t="s">
        <v>173</v>
      </c>
      <c r="C184" s="35">
        <v>200</v>
      </c>
      <c r="D184" s="36" t="s">
        <v>11</v>
      </c>
      <c r="E184" s="8"/>
      <c r="F184" s="37">
        <f>C184*E184</f>
        <v>0</v>
      </c>
    </row>
    <row r="185" spans="1:6" ht="20.25" x14ac:dyDescent="0.25">
      <c r="A185" s="26"/>
      <c r="B185" s="33"/>
      <c r="C185" s="35"/>
      <c r="D185" s="36"/>
      <c r="E185" s="37"/>
      <c r="F185" s="37"/>
    </row>
    <row r="186" spans="1:6" ht="45.75" customHeight="1" x14ac:dyDescent="0.25">
      <c r="A186" s="77" t="s">
        <v>163</v>
      </c>
      <c r="B186" s="77"/>
      <c r="C186" s="77"/>
      <c r="D186" s="77"/>
      <c r="E186" s="77"/>
      <c r="F186" s="77"/>
    </row>
    <row r="187" spans="1:6" ht="20.25" x14ac:dyDescent="0.25">
      <c r="A187" s="28"/>
      <c r="B187" s="28"/>
      <c r="C187" s="28"/>
      <c r="D187" s="28"/>
      <c r="E187" s="28"/>
      <c r="F187" s="28"/>
    </row>
    <row r="188" spans="1:6" ht="50.1" customHeight="1" x14ac:dyDescent="0.25">
      <c r="A188" s="26">
        <f>A184+1</f>
        <v>73</v>
      </c>
      <c r="B188" s="33" t="s">
        <v>53</v>
      </c>
      <c r="C188" s="35">
        <v>3</v>
      </c>
      <c r="D188" s="36" t="s">
        <v>9</v>
      </c>
      <c r="E188" s="8"/>
      <c r="F188" s="37">
        <f t="shared" ref="F188:F220" si="18">C188*E188</f>
        <v>0</v>
      </c>
    </row>
    <row r="189" spans="1:6" ht="20.25" x14ac:dyDescent="0.25">
      <c r="A189" s="26"/>
      <c r="B189" s="33"/>
      <c r="C189" s="35"/>
      <c r="D189" s="36"/>
      <c r="E189" s="37"/>
      <c r="F189" s="37"/>
    </row>
    <row r="190" spans="1:6" ht="50.1" customHeight="1" x14ac:dyDescent="0.25">
      <c r="A190" s="26">
        <f>A188+1</f>
        <v>74</v>
      </c>
      <c r="B190" s="33" t="s">
        <v>54</v>
      </c>
      <c r="C190" s="35">
        <v>3</v>
      </c>
      <c r="D190" s="36" t="s">
        <v>9</v>
      </c>
      <c r="E190" s="8"/>
      <c r="F190" s="37">
        <f t="shared" si="18"/>
        <v>0</v>
      </c>
    </row>
    <row r="191" spans="1:6" ht="20.25" x14ac:dyDescent="0.25">
      <c r="A191" s="26"/>
      <c r="B191" s="33"/>
      <c r="C191" s="35"/>
      <c r="D191" s="36"/>
      <c r="E191" s="37"/>
      <c r="F191" s="37"/>
    </row>
    <row r="192" spans="1:6" ht="50.1" customHeight="1" x14ac:dyDescent="0.25">
      <c r="A192" s="26">
        <f>A190+1</f>
        <v>75</v>
      </c>
      <c r="B192" s="33" t="s">
        <v>55</v>
      </c>
      <c r="C192" s="41">
        <v>3</v>
      </c>
      <c r="D192" s="36" t="s">
        <v>9</v>
      </c>
      <c r="E192" s="8"/>
      <c r="F192" s="37">
        <f t="shared" si="18"/>
        <v>0</v>
      </c>
    </row>
    <row r="193" spans="1:6" ht="20.25" x14ac:dyDescent="0.25">
      <c r="A193" s="26"/>
      <c r="B193" s="33"/>
      <c r="C193" s="41"/>
      <c r="D193" s="36"/>
      <c r="E193" s="37"/>
      <c r="F193" s="37"/>
    </row>
    <row r="194" spans="1:6" ht="50.1" customHeight="1" x14ac:dyDescent="0.25">
      <c r="A194" s="26">
        <f t="shared" ref="A194" si="19">A192+1</f>
        <v>76</v>
      </c>
      <c r="B194" s="33" t="s">
        <v>56</v>
      </c>
      <c r="C194" s="41">
        <v>3</v>
      </c>
      <c r="D194" s="36" t="s">
        <v>9</v>
      </c>
      <c r="E194" s="8"/>
      <c r="F194" s="37">
        <f t="shared" si="18"/>
        <v>0</v>
      </c>
    </row>
    <row r="195" spans="1:6" ht="20.25" x14ac:dyDescent="0.25">
      <c r="A195" s="26"/>
      <c r="B195" s="33"/>
      <c r="C195" s="41"/>
      <c r="D195" s="36"/>
      <c r="E195" s="37"/>
      <c r="F195" s="37"/>
    </row>
    <row r="196" spans="1:6" ht="30" customHeight="1" x14ac:dyDescent="0.25">
      <c r="A196" s="77" t="s">
        <v>169</v>
      </c>
      <c r="B196" s="77"/>
      <c r="C196" s="77"/>
      <c r="D196" s="77"/>
      <c r="E196" s="77"/>
      <c r="F196" s="77"/>
    </row>
    <row r="197" spans="1:6" ht="20.25" x14ac:dyDescent="0.25">
      <c r="A197" s="33"/>
      <c r="B197" s="33"/>
      <c r="C197" s="33"/>
      <c r="D197" s="33"/>
      <c r="E197" s="33"/>
      <c r="F197" s="33"/>
    </row>
    <row r="198" spans="1:6" ht="81" customHeight="1" x14ac:dyDescent="0.25">
      <c r="A198" s="26"/>
      <c r="B198" s="78" t="s">
        <v>193</v>
      </c>
      <c r="C198" s="78"/>
      <c r="D198" s="78"/>
      <c r="E198" s="78"/>
      <c r="F198" s="78"/>
    </row>
    <row r="199" spans="1:6" ht="20.25" x14ac:dyDescent="0.25">
      <c r="A199" s="26"/>
      <c r="B199" s="33"/>
      <c r="C199" s="33"/>
      <c r="D199" s="33"/>
      <c r="E199" s="33"/>
      <c r="F199" s="33"/>
    </row>
    <row r="200" spans="1:6" ht="50.1" customHeight="1" x14ac:dyDescent="0.25">
      <c r="A200" s="26">
        <f>A194+1</f>
        <v>77</v>
      </c>
      <c r="B200" s="33" t="s">
        <v>134</v>
      </c>
      <c r="C200" s="41">
        <v>10</v>
      </c>
      <c r="D200" s="36" t="s">
        <v>9</v>
      </c>
      <c r="E200" s="8"/>
      <c r="F200" s="37">
        <f t="shared" si="18"/>
        <v>0</v>
      </c>
    </row>
    <row r="201" spans="1:6" ht="20.25" x14ac:dyDescent="0.25">
      <c r="A201" s="26"/>
      <c r="B201" s="33"/>
      <c r="C201" s="41"/>
      <c r="D201" s="36"/>
      <c r="E201" s="37"/>
      <c r="F201" s="37"/>
    </row>
    <row r="202" spans="1:6" ht="50.1" customHeight="1" x14ac:dyDescent="0.25">
      <c r="A202" s="26">
        <f>A200+1</f>
        <v>78</v>
      </c>
      <c r="B202" s="33" t="s">
        <v>135</v>
      </c>
      <c r="C202" s="35">
        <v>4</v>
      </c>
      <c r="D202" s="36" t="s">
        <v>9</v>
      </c>
      <c r="E202" s="8"/>
      <c r="F202" s="37">
        <f t="shared" si="18"/>
        <v>0</v>
      </c>
    </row>
    <row r="203" spans="1:6" ht="20.25" x14ac:dyDescent="0.25">
      <c r="A203" s="26"/>
      <c r="B203" s="33"/>
      <c r="C203" s="35"/>
      <c r="D203" s="36"/>
      <c r="E203" s="37"/>
      <c r="F203" s="37"/>
    </row>
    <row r="204" spans="1:6" ht="50.1" customHeight="1" x14ac:dyDescent="0.25">
      <c r="A204" s="26">
        <f>A202+1</f>
        <v>79</v>
      </c>
      <c r="B204" s="38" t="s">
        <v>136</v>
      </c>
      <c r="C204" s="39">
        <v>4</v>
      </c>
      <c r="D204" s="40" t="s">
        <v>9</v>
      </c>
      <c r="E204" s="8"/>
      <c r="F204" s="37">
        <f t="shared" si="18"/>
        <v>0</v>
      </c>
    </row>
    <row r="205" spans="1:6" ht="20.25" x14ac:dyDescent="0.25">
      <c r="A205" s="26"/>
      <c r="B205" s="38"/>
      <c r="C205" s="39"/>
      <c r="D205" s="40"/>
      <c r="E205" s="37"/>
      <c r="F205" s="37"/>
    </row>
    <row r="206" spans="1:6" ht="50.1" customHeight="1" x14ac:dyDescent="0.25">
      <c r="A206" s="26">
        <f>A204+1</f>
        <v>80</v>
      </c>
      <c r="B206" s="38" t="s">
        <v>137</v>
      </c>
      <c r="C206" s="39">
        <v>2</v>
      </c>
      <c r="D206" s="40" t="s">
        <v>9</v>
      </c>
      <c r="E206" s="8"/>
      <c r="F206" s="37">
        <f t="shared" si="18"/>
        <v>0</v>
      </c>
    </row>
    <row r="207" spans="1:6" ht="20.25" x14ac:dyDescent="0.25">
      <c r="A207" s="26"/>
      <c r="B207" s="38"/>
      <c r="C207" s="39"/>
      <c r="D207" s="40"/>
      <c r="E207" s="37"/>
      <c r="F207" s="37"/>
    </row>
    <row r="208" spans="1:6" ht="50.1" customHeight="1" x14ac:dyDescent="0.25">
      <c r="A208" s="26">
        <f>A206+1</f>
        <v>81</v>
      </c>
      <c r="B208" s="38" t="s">
        <v>138</v>
      </c>
      <c r="C208" s="39">
        <v>25</v>
      </c>
      <c r="D208" s="40" t="s">
        <v>9</v>
      </c>
      <c r="E208" s="8"/>
      <c r="F208" s="37">
        <f t="shared" si="18"/>
        <v>0</v>
      </c>
    </row>
    <row r="209" spans="1:6" ht="20.25" x14ac:dyDescent="0.25">
      <c r="A209" s="26"/>
      <c r="B209" s="38"/>
      <c r="C209" s="39"/>
      <c r="D209" s="40"/>
      <c r="E209" s="37"/>
      <c r="F209" s="37"/>
    </row>
    <row r="210" spans="1:6" ht="50.1" customHeight="1" x14ac:dyDescent="0.25">
      <c r="A210" s="26">
        <f>A208+1</f>
        <v>82</v>
      </c>
      <c r="B210" s="38" t="s">
        <v>139</v>
      </c>
      <c r="C210" s="39">
        <v>4</v>
      </c>
      <c r="D210" s="40" t="s">
        <v>9</v>
      </c>
      <c r="E210" s="8"/>
      <c r="F210" s="37">
        <f t="shared" si="18"/>
        <v>0</v>
      </c>
    </row>
    <row r="211" spans="1:6" ht="20.25" x14ac:dyDescent="0.25">
      <c r="A211" s="26"/>
      <c r="B211" s="38"/>
      <c r="C211" s="39"/>
      <c r="D211" s="40"/>
      <c r="E211" s="37"/>
      <c r="F211" s="37"/>
    </row>
    <row r="212" spans="1:6" ht="50.1" customHeight="1" x14ac:dyDescent="0.25">
      <c r="A212" s="26">
        <f>A210+1</f>
        <v>83</v>
      </c>
      <c r="B212" s="38" t="s">
        <v>140</v>
      </c>
      <c r="C212" s="35">
        <v>4</v>
      </c>
      <c r="D212" s="36" t="s">
        <v>9</v>
      </c>
      <c r="E212" s="8"/>
      <c r="F212" s="37">
        <f t="shared" si="18"/>
        <v>0</v>
      </c>
    </row>
    <row r="213" spans="1:6" ht="20.25" x14ac:dyDescent="0.25">
      <c r="A213" s="26"/>
      <c r="B213" s="38"/>
      <c r="C213" s="35"/>
      <c r="D213" s="36"/>
      <c r="E213" s="37"/>
      <c r="F213" s="37"/>
    </row>
    <row r="214" spans="1:6" ht="50.1" customHeight="1" x14ac:dyDescent="0.25">
      <c r="A214" s="26">
        <f>A212+1</f>
        <v>84</v>
      </c>
      <c r="B214" s="33" t="s">
        <v>141</v>
      </c>
      <c r="C214" s="35">
        <v>2</v>
      </c>
      <c r="D214" s="36" t="s">
        <v>9</v>
      </c>
      <c r="E214" s="8"/>
      <c r="F214" s="37">
        <f t="shared" ref="F214" si="20">C214*E214</f>
        <v>0</v>
      </c>
    </row>
    <row r="215" spans="1:6" ht="20.25" x14ac:dyDescent="0.25">
      <c r="A215" s="26"/>
      <c r="B215" s="33"/>
      <c r="C215" s="35"/>
      <c r="D215" s="36"/>
      <c r="E215" s="37"/>
      <c r="F215" s="37"/>
    </row>
    <row r="216" spans="1:6" ht="50.1" customHeight="1" x14ac:dyDescent="0.25">
      <c r="A216" s="26">
        <f>A214+1</f>
        <v>85</v>
      </c>
      <c r="B216" s="33" t="s">
        <v>142</v>
      </c>
      <c r="C216" s="35">
        <v>2</v>
      </c>
      <c r="D216" s="36" t="s">
        <v>9</v>
      </c>
      <c r="E216" s="8"/>
      <c r="F216" s="37">
        <f t="shared" ref="F216" si="21">C216*E216</f>
        <v>0</v>
      </c>
    </row>
    <row r="217" spans="1:6" ht="20.25" x14ac:dyDescent="0.25">
      <c r="A217" s="26"/>
      <c r="B217" s="33"/>
      <c r="C217" s="35"/>
      <c r="D217" s="36"/>
      <c r="E217" s="37"/>
      <c r="F217" s="37"/>
    </row>
    <row r="218" spans="1:6" ht="50.1" customHeight="1" x14ac:dyDescent="0.25">
      <c r="A218" s="26">
        <f>A216+1</f>
        <v>86</v>
      </c>
      <c r="B218" s="33" t="s">
        <v>143</v>
      </c>
      <c r="C218" s="35">
        <v>2</v>
      </c>
      <c r="D218" s="36" t="s">
        <v>9</v>
      </c>
      <c r="E218" s="8"/>
      <c r="F218" s="37">
        <f t="shared" ref="F218" si="22">C218*E218</f>
        <v>0</v>
      </c>
    </row>
    <row r="219" spans="1:6" ht="20.25" x14ac:dyDescent="0.25">
      <c r="A219" s="26"/>
      <c r="B219" s="33"/>
      <c r="C219" s="35"/>
      <c r="D219" s="36"/>
      <c r="E219" s="37"/>
      <c r="F219" s="37"/>
    </row>
    <row r="220" spans="1:6" ht="50.1" customHeight="1" x14ac:dyDescent="0.25">
      <c r="A220" s="26">
        <f>A218+1</f>
        <v>87</v>
      </c>
      <c r="B220" s="33" t="s">
        <v>144</v>
      </c>
      <c r="C220" s="35">
        <v>2</v>
      </c>
      <c r="D220" s="36" t="s">
        <v>9</v>
      </c>
      <c r="E220" s="8"/>
      <c r="F220" s="37">
        <f t="shared" si="18"/>
        <v>0</v>
      </c>
    </row>
    <row r="221" spans="1:6" ht="20.25" x14ac:dyDescent="0.25">
      <c r="A221" s="26"/>
      <c r="B221" s="33"/>
      <c r="C221" s="35"/>
      <c r="D221" s="36"/>
      <c r="E221" s="37"/>
      <c r="F221" s="37"/>
    </row>
    <row r="222" spans="1:6" ht="50.1" customHeight="1" x14ac:dyDescent="0.25">
      <c r="A222" s="26">
        <f>A220+1</f>
        <v>88</v>
      </c>
      <c r="B222" s="33" t="s">
        <v>145</v>
      </c>
      <c r="C222" s="35">
        <v>2</v>
      </c>
      <c r="D222" s="36" t="s">
        <v>9</v>
      </c>
      <c r="E222" s="8"/>
      <c r="F222" s="37">
        <f t="shared" ref="F222" si="23">C222*E222</f>
        <v>0</v>
      </c>
    </row>
    <row r="223" spans="1:6" ht="20.25" x14ac:dyDescent="0.25">
      <c r="A223" s="26"/>
      <c r="B223" s="33"/>
      <c r="C223" s="35"/>
      <c r="D223" s="36"/>
      <c r="E223" s="37"/>
      <c r="F223" s="37"/>
    </row>
    <row r="224" spans="1:6" ht="50.1" customHeight="1" x14ac:dyDescent="0.25">
      <c r="A224" s="26">
        <f>A222+1</f>
        <v>89</v>
      </c>
      <c r="B224" s="33" t="s">
        <v>146</v>
      </c>
      <c r="C224" s="35">
        <v>2</v>
      </c>
      <c r="D224" s="36" t="s">
        <v>9</v>
      </c>
      <c r="E224" s="8"/>
      <c r="F224" s="37">
        <f t="shared" ref="F224" si="24">C224*E224</f>
        <v>0</v>
      </c>
    </row>
    <row r="225" spans="1:7" ht="20.25" x14ac:dyDescent="0.25">
      <c r="A225" s="26"/>
      <c r="B225" s="33"/>
      <c r="C225" s="35"/>
      <c r="D225" s="36"/>
      <c r="E225" s="37"/>
      <c r="F225" s="37"/>
    </row>
    <row r="226" spans="1:7" ht="50.1" customHeight="1" x14ac:dyDescent="0.25">
      <c r="A226" s="26">
        <f>A224+1</f>
        <v>90</v>
      </c>
      <c r="B226" s="33" t="s">
        <v>183</v>
      </c>
      <c r="C226" s="35">
        <v>15</v>
      </c>
      <c r="D226" s="36" t="s">
        <v>9</v>
      </c>
      <c r="E226" s="8"/>
      <c r="F226" s="37">
        <f t="shared" ref="F226:F250" si="25">C226*E226</f>
        <v>0</v>
      </c>
    </row>
    <row r="227" spans="1:7" ht="20.25" x14ac:dyDescent="0.25">
      <c r="A227" s="26"/>
      <c r="B227" s="33"/>
      <c r="C227" s="35"/>
      <c r="D227" s="36"/>
      <c r="E227" s="37"/>
      <c r="F227" s="37"/>
    </row>
    <row r="228" spans="1:7" ht="50.1" customHeight="1" x14ac:dyDescent="0.25">
      <c r="A228" s="26">
        <f>A226+1</f>
        <v>91</v>
      </c>
      <c r="B228" s="33" t="s">
        <v>147</v>
      </c>
      <c r="C228" s="35">
        <v>5</v>
      </c>
      <c r="D228" s="36" t="s">
        <v>9</v>
      </c>
      <c r="E228" s="8"/>
      <c r="F228" s="37">
        <f t="shared" si="25"/>
        <v>0</v>
      </c>
    </row>
    <row r="229" spans="1:7" ht="20.25" x14ac:dyDescent="0.25">
      <c r="A229" s="26"/>
      <c r="B229" s="33"/>
      <c r="C229" s="35"/>
      <c r="D229" s="36"/>
      <c r="E229" s="37"/>
      <c r="F229" s="37"/>
    </row>
    <row r="230" spans="1:7" ht="50.1" customHeight="1" x14ac:dyDescent="0.25">
      <c r="A230" s="26">
        <f>A228+1</f>
        <v>92</v>
      </c>
      <c r="B230" s="33" t="s">
        <v>148</v>
      </c>
      <c r="C230" s="35">
        <v>5</v>
      </c>
      <c r="D230" s="36" t="s">
        <v>9</v>
      </c>
      <c r="E230" s="8"/>
      <c r="F230" s="37">
        <f t="shared" si="25"/>
        <v>0</v>
      </c>
    </row>
    <row r="231" spans="1:7" ht="20.25" x14ac:dyDescent="0.25">
      <c r="A231" s="26"/>
      <c r="B231" s="33"/>
      <c r="C231" s="35"/>
      <c r="D231" s="36"/>
      <c r="E231" s="37"/>
      <c r="F231" s="37"/>
    </row>
    <row r="232" spans="1:7" ht="50.1" customHeight="1" x14ac:dyDescent="0.25">
      <c r="A232" s="26">
        <f>A230+1</f>
        <v>93</v>
      </c>
      <c r="B232" s="33" t="s">
        <v>149</v>
      </c>
      <c r="C232" s="35">
        <v>5</v>
      </c>
      <c r="D232" s="36" t="s">
        <v>9</v>
      </c>
      <c r="E232" s="8"/>
      <c r="F232" s="37">
        <f t="shared" si="25"/>
        <v>0</v>
      </c>
    </row>
    <row r="233" spans="1:7" ht="20.25" x14ac:dyDescent="0.25">
      <c r="A233" s="26"/>
      <c r="B233" s="33"/>
      <c r="C233" s="35"/>
      <c r="D233" s="36"/>
      <c r="E233" s="37"/>
      <c r="F233" s="37"/>
    </row>
    <row r="234" spans="1:7" ht="50.1" customHeight="1" x14ac:dyDescent="0.25">
      <c r="A234" s="26">
        <f t="shared" ref="A234" si="26">A232+1</f>
        <v>94</v>
      </c>
      <c r="B234" s="33" t="s">
        <v>150</v>
      </c>
      <c r="C234" s="35">
        <v>5</v>
      </c>
      <c r="D234" s="36" t="s">
        <v>9</v>
      </c>
      <c r="E234" s="8"/>
      <c r="F234" s="37">
        <f t="shared" si="25"/>
        <v>0</v>
      </c>
    </row>
    <row r="235" spans="1:7" ht="20.25" x14ac:dyDescent="0.25">
      <c r="A235" s="26"/>
      <c r="B235" s="33"/>
      <c r="C235" s="35"/>
      <c r="D235" s="36"/>
      <c r="E235" s="37"/>
      <c r="F235" s="37"/>
    </row>
    <row r="236" spans="1:7" ht="50.1" customHeight="1" x14ac:dyDescent="0.25">
      <c r="A236" s="26">
        <f>A234+1</f>
        <v>95</v>
      </c>
      <c r="B236" s="33" t="s">
        <v>168</v>
      </c>
      <c r="C236" s="35">
        <v>50</v>
      </c>
      <c r="D236" s="36" t="s">
        <v>14</v>
      </c>
      <c r="E236" s="8"/>
      <c r="F236" s="37">
        <f t="shared" si="25"/>
        <v>0</v>
      </c>
      <c r="G236" s="5"/>
    </row>
    <row r="237" spans="1:7" ht="20.25" x14ac:dyDescent="0.25">
      <c r="A237" s="26"/>
      <c r="B237" s="33"/>
      <c r="C237" s="35"/>
      <c r="D237" s="36"/>
      <c r="E237" s="37"/>
      <c r="F237" s="37"/>
      <c r="G237" s="5"/>
    </row>
    <row r="238" spans="1:7" ht="50.1" customHeight="1" x14ac:dyDescent="0.25">
      <c r="A238" s="26">
        <f>A236+1</f>
        <v>96</v>
      </c>
      <c r="B238" s="33" t="s">
        <v>189</v>
      </c>
      <c r="C238" s="35">
        <v>10</v>
      </c>
      <c r="D238" s="36" t="s">
        <v>9</v>
      </c>
      <c r="E238" s="8"/>
      <c r="F238" s="37">
        <f t="shared" si="25"/>
        <v>0</v>
      </c>
      <c r="G238" s="5"/>
    </row>
    <row r="239" spans="1:7" ht="20.25" x14ac:dyDescent="0.25">
      <c r="A239" s="26"/>
      <c r="B239" s="33"/>
      <c r="C239" s="35"/>
      <c r="D239" s="36"/>
      <c r="E239" s="37"/>
      <c r="F239" s="37"/>
      <c r="G239" s="5"/>
    </row>
    <row r="240" spans="1:7" ht="20.25" x14ac:dyDescent="0.25">
      <c r="A240" s="77" t="s">
        <v>164</v>
      </c>
      <c r="B240" s="77"/>
      <c r="C240" s="77"/>
      <c r="D240" s="77"/>
      <c r="E240" s="77"/>
      <c r="F240" s="77"/>
    </row>
    <row r="241" spans="1:6" ht="20.25" x14ac:dyDescent="0.25">
      <c r="A241" s="33"/>
      <c r="B241" s="33"/>
      <c r="C241" s="33"/>
      <c r="D241" s="33"/>
      <c r="E241" s="33"/>
      <c r="F241" s="33"/>
    </row>
    <row r="242" spans="1:6" ht="50.1" customHeight="1" x14ac:dyDescent="0.25">
      <c r="A242" s="26">
        <f>A238+1</f>
        <v>97</v>
      </c>
      <c r="B242" s="33" t="s">
        <v>57</v>
      </c>
      <c r="C242" s="35">
        <v>30</v>
      </c>
      <c r="D242" s="36" t="s">
        <v>11</v>
      </c>
      <c r="E242" s="8"/>
      <c r="F242" s="37">
        <f t="shared" si="25"/>
        <v>0</v>
      </c>
    </row>
    <row r="243" spans="1:6" ht="20.25" x14ac:dyDescent="0.25">
      <c r="A243" s="26"/>
      <c r="B243" s="33"/>
      <c r="C243" s="35"/>
      <c r="D243" s="36"/>
      <c r="E243" s="37"/>
      <c r="F243" s="37"/>
    </row>
    <row r="244" spans="1:6" ht="60.75" x14ac:dyDescent="0.25">
      <c r="A244" s="26">
        <f>A242+1</f>
        <v>98</v>
      </c>
      <c r="B244" s="33" t="s">
        <v>58</v>
      </c>
      <c r="C244" s="35">
        <v>30</v>
      </c>
      <c r="D244" s="36" t="s">
        <v>11</v>
      </c>
      <c r="E244" s="8"/>
      <c r="F244" s="37">
        <f t="shared" si="25"/>
        <v>0</v>
      </c>
    </row>
    <row r="245" spans="1:6" ht="20.25" x14ac:dyDescent="0.25">
      <c r="A245" s="26"/>
      <c r="B245" s="33"/>
      <c r="C245" s="35"/>
      <c r="D245" s="36"/>
      <c r="E245" s="37"/>
      <c r="F245" s="37"/>
    </row>
    <row r="246" spans="1:6" ht="50.1" customHeight="1" x14ac:dyDescent="0.25">
      <c r="A246" s="26">
        <f>A244+1</f>
        <v>99</v>
      </c>
      <c r="B246" s="33" t="s">
        <v>151</v>
      </c>
      <c r="C246" s="35">
        <v>5</v>
      </c>
      <c r="D246" s="36" t="s">
        <v>9</v>
      </c>
      <c r="E246" s="8"/>
      <c r="F246" s="37">
        <f t="shared" si="25"/>
        <v>0</v>
      </c>
    </row>
    <row r="247" spans="1:6" ht="20.25" x14ac:dyDescent="0.25">
      <c r="A247" s="26"/>
      <c r="B247" s="33"/>
      <c r="C247" s="35"/>
      <c r="D247" s="36"/>
      <c r="E247" s="37"/>
      <c r="F247" s="37"/>
    </row>
    <row r="248" spans="1:6" ht="50.1" customHeight="1" x14ac:dyDescent="0.25">
      <c r="A248" s="26">
        <f>A246+1</f>
        <v>100</v>
      </c>
      <c r="B248" s="33" t="s">
        <v>59</v>
      </c>
      <c r="C248" s="35">
        <v>20</v>
      </c>
      <c r="D248" s="36" t="s">
        <v>11</v>
      </c>
      <c r="E248" s="8"/>
      <c r="F248" s="37">
        <f t="shared" si="25"/>
        <v>0</v>
      </c>
    </row>
    <row r="249" spans="1:6" ht="20.25" x14ac:dyDescent="0.25">
      <c r="A249" s="26"/>
      <c r="B249" s="33"/>
      <c r="C249" s="35"/>
      <c r="D249" s="36"/>
      <c r="E249" s="37"/>
      <c r="F249" s="37"/>
    </row>
    <row r="250" spans="1:6" ht="60.75" x14ac:dyDescent="0.25">
      <c r="A250" s="26">
        <f t="shared" ref="A250" si="27">A248+1</f>
        <v>101</v>
      </c>
      <c r="B250" s="33" t="s">
        <v>60</v>
      </c>
      <c r="C250" s="35">
        <v>20</v>
      </c>
      <c r="D250" s="36" t="s">
        <v>11</v>
      </c>
      <c r="E250" s="8"/>
      <c r="F250" s="37">
        <f t="shared" si="25"/>
        <v>0</v>
      </c>
    </row>
    <row r="251" spans="1:6" ht="20.25" x14ac:dyDescent="0.25">
      <c r="A251" s="26"/>
      <c r="B251" s="33"/>
      <c r="C251" s="35"/>
      <c r="D251" s="36"/>
      <c r="E251" s="37"/>
      <c r="F251" s="37"/>
    </row>
    <row r="252" spans="1:6" ht="50.1" customHeight="1" x14ac:dyDescent="0.25">
      <c r="A252" s="27"/>
      <c r="B252" s="25" t="s">
        <v>200</v>
      </c>
      <c r="C252" s="26"/>
      <c r="D252" s="26"/>
      <c r="E252" s="26"/>
      <c r="F252" s="26"/>
    </row>
    <row r="253" spans="1:6" ht="20.25" x14ac:dyDescent="0.25">
      <c r="A253" s="27"/>
      <c r="B253" s="26"/>
      <c r="C253" s="26"/>
      <c r="D253" s="26"/>
      <c r="E253" s="26"/>
      <c r="F253" s="26"/>
    </row>
    <row r="254" spans="1:6" ht="50.1" customHeight="1" x14ac:dyDescent="0.25">
      <c r="A254" s="26">
        <f>A250+1</f>
        <v>102</v>
      </c>
      <c r="B254" s="33" t="s">
        <v>62</v>
      </c>
      <c r="C254" s="35">
        <v>100</v>
      </c>
      <c r="D254" s="36" t="s">
        <v>9</v>
      </c>
      <c r="E254" s="8"/>
      <c r="F254" s="37">
        <f t="shared" ref="F254:F342" si="28">C254*E254</f>
        <v>0</v>
      </c>
    </row>
    <row r="255" spans="1:6" ht="20.25" x14ac:dyDescent="0.25">
      <c r="A255" s="26"/>
      <c r="B255" s="33"/>
      <c r="C255" s="35"/>
      <c r="D255" s="36"/>
      <c r="E255" s="37"/>
      <c r="F255" s="37"/>
    </row>
    <row r="256" spans="1:6" ht="50.1" customHeight="1" x14ac:dyDescent="0.25">
      <c r="A256" s="26">
        <f>A254+1</f>
        <v>103</v>
      </c>
      <c r="B256" s="33" t="s">
        <v>63</v>
      </c>
      <c r="C256" s="35">
        <v>10</v>
      </c>
      <c r="D256" s="36" t="s">
        <v>9</v>
      </c>
      <c r="E256" s="8"/>
      <c r="F256" s="37">
        <f t="shared" si="28"/>
        <v>0</v>
      </c>
    </row>
    <row r="257" spans="1:6" ht="20.25" x14ac:dyDescent="0.25">
      <c r="A257" s="26"/>
      <c r="B257" s="33"/>
      <c r="C257" s="35"/>
      <c r="D257" s="36"/>
      <c r="E257" s="37"/>
      <c r="F257" s="37"/>
    </row>
    <row r="258" spans="1:6" ht="50.1" customHeight="1" x14ac:dyDescent="0.25">
      <c r="A258" s="26">
        <f>A256+1</f>
        <v>104</v>
      </c>
      <c r="B258" s="33" t="s">
        <v>64</v>
      </c>
      <c r="C258" s="35">
        <v>10</v>
      </c>
      <c r="D258" s="36" t="s">
        <v>9</v>
      </c>
      <c r="E258" s="8"/>
      <c r="F258" s="37">
        <f t="shared" si="28"/>
        <v>0</v>
      </c>
    </row>
    <row r="259" spans="1:6" ht="20.25" x14ac:dyDescent="0.25">
      <c r="A259" s="26"/>
      <c r="B259" s="33"/>
      <c r="C259" s="35"/>
      <c r="D259" s="36"/>
      <c r="E259" s="37"/>
      <c r="F259" s="37"/>
    </row>
    <row r="260" spans="1:6" ht="50.1" customHeight="1" x14ac:dyDescent="0.25">
      <c r="A260" s="26">
        <f>A258+1</f>
        <v>105</v>
      </c>
      <c r="B260" s="33" t="s">
        <v>65</v>
      </c>
      <c r="C260" s="35">
        <v>10</v>
      </c>
      <c r="D260" s="36" t="s">
        <v>9</v>
      </c>
      <c r="E260" s="8"/>
      <c r="F260" s="37">
        <f t="shared" si="28"/>
        <v>0</v>
      </c>
    </row>
    <row r="261" spans="1:6" ht="20.25" x14ac:dyDescent="0.25">
      <c r="A261" s="26"/>
      <c r="B261" s="33"/>
      <c r="C261" s="35"/>
      <c r="D261" s="36"/>
      <c r="E261" s="37"/>
      <c r="F261" s="37"/>
    </row>
    <row r="262" spans="1:6" ht="50.1" customHeight="1" x14ac:dyDescent="0.25">
      <c r="A262" s="26">
        <f>A260+1</f>
        <v>106</v>
      </c>
      <c r="B262" s="33" t="s">
        <v>66</v>
      </c>
      <c r="C262" s="35">
        <v>15</v>
      </c>
      <c r="D262" s="36" t="s">
        <v>9</v>
      </c>
      <c r="E262" s="8"/>
      <c r="F262" s="37">
        <f t="shared" si="28"/>
        <v>0</v>
      </c>
    </row>
    <row r="263" spans="1:6" ht="20.25" x14ac:dyDescent="0.25">
      <c r="A263" s="26"/>
      <c r="B263" s="33"/>
      <c r="C263" s="35"/>
      <c r="D263" s="36"/>
      <c r="E263" s="37"/>
      <c r="F263" s="37"/>
    </row>
    <row r="264" spans="1:6" ht="50.1" customHeight="1" x14ac:dyDescent="0.25">
      <c r="A264" s="26">
        <f>A262+1</f>
        <v>107</v>
      </c>
      <c r="B264" s="33" t="s">
        <v>67</v>
      </c>
      <c r="C264" s="35">
        <v>15</v>
      </c>
      <c r="D264" s="36" t="s">
        <v>9</v>
      </c>
      <c r="E264" s="8"/>
      <c r="F264" s="37">
        <f t="shared" si="28"/>
        <v>0</v>
      </c>
    </row>
    <row r="265" spans="1:6" ht="20.25" x14ac:dyDescent="0.25">
      <c r="A265" s="26"/>
      <c r="B265" s="33"/>
      <c r="C265" s="35"/>
      <c r="D265" s="36"/>
      <c r="E265" s="37"/>
      <c r="F265" s="37"/>
    </row>
    <row r="266" spans="1:6" ht="50.1" customHeight="1" x14ac:dyDescent="0.25">
      <c r="A266" s="26">
        <f>A264+1</f>
        <v>108</v>
      </c>
      <c r="B266" s="33" t="s">
        <v>68</v>
      </c>
      <c r="C266" s="35">
        <v>5</v>
      </c>
      <c r="D266" s="36" t="s">
        <v>9</v>
      </c>
      <c r="E266" s="8"/>
      <c r="F266" s="37">
        <f t="shared" si="28"/>
        <v>0</v>
      </c>
    </row>
    <row r="267" spans="1:6" ht="20.25" x14ac:dyDescent="0.25">
      <c r="A267" s="26"/>
      <c r="B267" s="33"/>
      <c r="C267" s="35"/>
      <c r="D267" s="36"/>
      <c r="E267" s="37"/>
      <c r="F267" s="37"/>
    </row>
    <row r="268" spans="1:6" ht="50.1" customHeight="1" x14ac:dyDescent="0.25">
      <c r="A268" s="26">
        <f>A266+1</f>
        <v>109</v>
      </c>
      <c r="B268" s="33" t="s">
        <v>69</v>
      </c>
      <c r="C268" s="35">
        <v>500</v>
      </c>
      <c r="D268" s="36" t="s">
        <v>70</v>
      </c>
      <c r="E268" s="8"/>
      <c r="F268" s="37">
        <f t="shared" si="28"/>
        <v>0</v>
      </c>
    </row>
    <row r="269" spans="1:6" ht="20.25" x14ac:dyDescent="0.25">
      <c r="A269" s="26"/>
      <c r="B269" s="33"/>
      <c r="C269" s="35"/>
      <c r="D269" s="36"/>
      <c r="E269" s="37"/>
      <c r="F269" s="37"/>
    </row>
    <row r="270" spans="1:6" ht="50.1" customHeight="1" x14ac:dyDescent="0.25">
      <c r="A270" s="26">
        <f>A268+1</f>
        <v>110</v>
      </c>
      <c r="B270" s="33" t="s">
        <v>71</v>
      </c>
      <c r="C270" s="35">
        <v>200</v>
      </c>
      <c r="D270" s="36" t="s">
        <v>72</v>
      </c>
      <c r="E270" s="8"/>
      <c r="F270" s="37">
        <f t="shared" si="28"/>
        <v>0</v>
      </c>
    </row>
    <row r="271" spans="1:6" ht="20.25" x14ac:dyDescent="0.25">
      <c r="A271" s="26"/>
      <c r="B271" s="33"/>
      <c r="C271" s="35"/>
      <c r="D271" s="36"/>
      <c r="E271" s="37"/>
      <c r="F271" s="37"/>
    </row>
    <row r="272" spans="1:6" ht="50.1" customHeight="1" x14ac:dyDescent="0.25">
      <c r="A272" s="26">
        <f>A270+1</f>
        <v>111</v>
      </c>
      <c r="B272" s="33" t="s">
        <v>73</v>
      </c>
      <c r="C272" s="35">
        <v>1500</v>
      </c>
      <c r="D272" s="36" t="s">
        <v>11</v>
      </c>
      <c r="E272" s="8"/>
      <c r="F272" s="37">
        <f t="shared" si="28"/>
        <v>0</v>
      </c>
    </row>
    <row r="273" spans="1:6" ht="20.25" x14ac:dyDescent="0.25">
      <c r="A273" s="26"/>
      <c r="B273" s="33"/>
      <c r="C273" s="35"/>
      <c r="D273" s="36"/>
      <c r="E273" s="37"/>
      <c r="F273" s="37"/>
    </row>
    <row r="274" spans="1:6" ht="50.1" customHeight="1" x14ac:dyDescent="0.25">
      <c r="A274" s="26">
        <f>A272+1</f>
        <v>112</v>
      </c>
      <c r="B274" s="34" t="s">
        <v>106</v>
      </c>
      <c r="C274" s="35">
        <v>1500</v>
      </c>
      <c r="D274" s="36" t="s">
        <v>11</v>
      </c>
      <c r="E274" s="8"/>
      <c r="F274" s="37">
        <f t="shared" si="28"/>
        <v>0</v>
      </c>
    </row>
    <row r="275" spans="1:6" ht="20.25" x14ac:dyDescent="0.25">
      <c r="A275" s="26"/>
      <c r="B275" s="34"/>
      <c r="C275" s="35"/>
      <c r="D275" s="36"/>
      <c r="E275" s="37"/>
      <c r="F275" s="37"/>
    </row>
    <row r="276" spans="1:6" ht="50.1" customHeight="1" x14ac:dyDescent="0.25">
      <c r="A276" s="26">
        <f>A274+1</f>
        <v>113</v>
      </c>
      <c r="B276" s="33" t="s">
        <v>107</v>
      </c>
      <c r="C276" s="41">
        <v>1500</v>
      </c>
      <c r="D276" s="26" t="s">
        <v>11</v>
      </c>
      <c r="E276" s="8"/>
      <c r="F276" s="37">
        <f t="shared" si="28"/>
        <v>0</v>
      </c>
    </row>
    <row r="277" spans="1:6" ht="20.25" x14ac:dyDescent="0.25">
      <c r="A277" s="26"/>
      <c r="B277" s="33"/>
      <c r="C277" s="41"/>
      <c r="D277" s="26"/>
      <c r="E277" s="37"/>
      <c r="F277" s="37"/>
    </row>
    <row r="278" spans="1:6" ht="50.1" customHeight="1" x14ac:dyDescent="0.25">
      <c r="A278" s="26">
        <f>A276+1</f>
        <v>114</v>
      </c>
      <c r="B278" s="34" t="s">
        <v>108</v>
      </c>
      <c r="C278" s="41">
        <v>1500</v>
      </c>
      <c r="D278" s="26" t="s">
        <v>11</v>
      </c>
      <c r="E278" s="8"/>
      <c r="F278" s="37">
        <f t="shared" si="28"/>
        <v>0</v>
      </c>
    </row>
    <row r="279" spans="1:6" ht="20.25" x14ac:dyDescent="0.25">
      <c r="A279" s="26"/>
      <c r="B279" s="34"/>
      <c r="C279" s="41"/>
      <c r="D279" s="26"/>
      <c r="E279" s="37"/>
      <c r="F279" s="37"/>
    </row>
    <row r="280" spans="1:6" ht="50.1" customHeight="1" x14ac:dyDescent="0.25">
      <c r="A280" s="26">
        <f>A278+1</f>
        <v>115</v>
      </c>
      <c r="B280" s="34" t="s">
        <v>109</v>
      </c>
      <c r="C280" s="41">
        <v>750</v>
      </c>
      <c r="D280" s="26" t="s">
        <v>11</v>
      </c>
      <c r="E280" s="8"/>
      <c r="F280" s="37">
        <f t="shared" si="28"/>
        <v>0</v>
      </c>
    </row>
    <row r="281" spans="1:6" ht="20.25" x14ac:dyDescent="0.25">
      <c r="A281" s="26"/>
      <c r="B281" s="34"/>
      <c r="C281" s="41"/>
      <c r="D281" s="26"/>
      <c r="E281" s="37"/>
      <c r="F281" s="37"/>
    </row>
    <row r="282" spans="1:6" ht="50.1" customHeight="1" x14ac:dyDescent="0.25">
      <c r="A282" s="26">
        <f>A280+1</f>
        <v>116</v>
      </c>
      <c r="B282" s="34" t="s">
        <v>110</v>
      </c>
      <c r="C282" s="41">
        <v>1500</v>
      </c>
      <c r="D282" s="26" t="s">
        <v>11</v>
      </c>
      <c r="E282" s="8"/>
      <c r="F282" s="37">
        <f t="shared" si="28"/>
        <v>0</v>
      </c>
    </row>
    <row r="283" spans="1:6" ht="20.25" x14ac:dyDescent="0.25">
      <c r="A283" s="26"/>
      <c r="B283" s="34"/>
      <c r="C283" s="41"/>
      <c r="D283" s="26"/>
      <c r="E283" s="37"/>
      <c r="F283" s="37"/>
    </row>
    <row r="284" spans="1:6" ht="50.1" customHeight="1" x14ac:dyDescent="0.25">
      <c r="A284" s="26">
        <f t="shared" ref="A284" si="29">A282+1</f>
        <v>117</v>
      </c>
      <c r="B284" s="34" t="s">
        <v>111</v>
      </c>
      <c r="C284" s="41">
        <v>1500</v>
      </c>
      <c r="D284" s="26" t="s">
        <v>11</v>
      </c>
      <c r="E284" s="8"/>
      <c r="F284" s="37">
        <f t="shared" si="28"/>
        <v>0</v>
      </c>
    </row>
    <row r="285" spans="1:6" ht="20.25" x14ac:dyDescent="0.25">
      <c r="A285" s="26"/>
      <c r="B285" s="34"/>
      <c r="C285" s="41"/>
      <c r="D285" s="26"/>
      <c r="E285" s="37"/>
      <c r="F285" s="37"/>
    </row>
    <row r="286" spans="1:6" s="2" customFormat="1" ht="50.1" customHeight="1" x14ac:dyDescent="0.25">
      <c r="A286" s="50"/>
      <c r="B286" s="25" t="s">
        <v>201</v>
      </c>
      <c r="C286" s="26"/>
      <c r="D286" s="26"/>
      <c r="E286" s="26"/>
      <c r="F286" s="26"/>
    </row>
    <row r="287" spans="1:6" s="2" customFormat="1" ht="20.25" x14ac:dyDescent="0.25">
      <c r="A287" s="50"/>
      <c r="B287" s="26"/>
      <c r="C287" s="26"/>
      <c r="D287" s="26"/>
      <c r="E287" s="26"/>
      <c r="F287" s="26"/>
    </row>
    <row r="288" spans="1:6" s="2" customFormat="1" ht="20.25" x14ac:dyDescent="0.25">
      <c r="A288" s="77" t="s">
        <v>202</v>
      </c>
      <c r="B288" s="77"/>
      <c r="C288" s="77"/>
      <c r="D288" s="77"/>
      <c r="E288" s="77"/>
      <c r="F288" s="77"/>
    </row>
    <row r="289" spans="1:6" s="2" customFormat="1" ht="20.25" x14ac:dyDescent="0.25">
      <c r="A289" s="33"/>
      <c r="B289" s="33"/>
      <c r="C289" s="33"/>
      <c r="D289" s="33"/>
      <c r="E289" s="33"/>
      <c r="F289" s="33"/>
    </row>
    <row r="290" spans="1:6" s="2" customFormat="1" ht="50.1" customHeight="1" x14ac:dyDescent="0.25">
      <c r="A290" s="26">
        <f>A284+1</f>
        <v>118</v>
      </c>
      <c r="B290" s="33" t="s">
        <v>179</v>
      </c>
      <c r="C290" s="35">
        <v>800</v>
      </c>
      <c r="D290" s="36" t="s">
        <v>11</v>
      </c>
      <c r="E290" s="8"/>
      <c r="F290" s="37">
        <f t="shared" ref="F290:F304" si="30">C290*E290</f>
        <v>0</v>
      </c>
    </row>
    <row r="291" spans="1:6" s="2" customFormat="1" ht="20.25" x14ac:dyDescent="0.25">
      <c r="A291" s="26"/>
      <c r="B291" s="33"/>
      <c r="C291" s="35"/>
      <c r="D291" s="36"/>
      <c r="E291" s="37"/>
      <c r="F291" s="37"/>
    </row>
    <row r="292" spans="1:6" s="2" customFormat="1" ht="50.1" customHeight="1" x14ac:dyDescent="0.25">
      <c r="A292" s="26">
        <f>A290+1</f>
        <v>119</v>
      </c>
      <c r="B292" s="33" t="s">
        <v>178</v>
      </c>
      <c r="C292" s="35">
        <v>500</v>
      </c>
      <c r="D292" s="36" t="s">
        <v>11</v>
      </c>
      <c r="E292" s="8"/>
      <c r="F292" s="37">
        <f t="shared" si="30"/>
        <v>0</v>
      </c>
    </row>
    <row r="293" spans="1:6" s="2" customFormat="1" ht="20.25" x14ac:dyDescent="0.25">
      <c r="A293" s="26"/>
      <c r="B293" s="33"/>
      <c r="C293" s="35"/>
      <c r="D293" s="36"/>
      <c r="E293" s="37"/>
      <c r="F293" s="37"/>
    </row>
    <row r="294" spans="1:6" s="2" customFormat="1" ht="50.1" customHeight="1" x14ac:dyDescent="0.25">
      <c r="A294" s="26">
        <f>A292+1</f>
        <v>120</v>
      </c>
      <c r="B294" s="33" t="s">
        <v>177</v>
      </c>
      <c r="C294" s="35">
        <v>400</v>
      </c>
      <c r="D294" s="36" t="s">
        <v>11</v>
      </c>
      <c r="E294" s="8"/>
      <c r="F294" s="37">
        <f t="shared" si="30"/>
        <v>0</v>
      </c>
    </row>
    <row r="295" spans="1:6" s="2" customFormat="1" ht="20.25" x14ac:dyDescent="0.25">
      <c r="A295" s="26"/>
      <c r="B295" s="33"/>
      <c r="C295" s="35"/>
      <c r="D295" s="36"/>
      <c r="E295" s="37"/>
      <c r="F295" s="37"/>
    </row>
    <row r="296" spans="1:6" s="2" customFormat="1" ht="50.1" customHeight="1" x14ac:dyDescent="0.25">
      <c r="A296" s="26">
        <f>A294+1</f>
        <v>121</v>
      </c>
      <c r="B296" s="33" t="s">
        <v>176</v>
      </c>
      <c r="C296" s="35">
        <v>400</v>
      </c>
      <c r="D296" s="36" t="s">
        <v>11</v>
      </c>
      <c r="E296" s="8"/>
      <c r="F296" s="37">
        <f t="shared" si="30"/>
        <v>0</v>
      </c>
    </row>
    <row r="297" spans="1:6" s="2" customFormat="1" ht="20.25" x14ac:dyDescent="0.25">
      <c r="A297" s="26"/>
      <c r="B297" s="33"/>
      <c r="C297" s="35"/>
      <c r="D297" s="36"/>
      <c r="E297" s="37"/>
      <c r="F297" s="37"/>
    </row>
    <row r="298" spans="1:6" s="2" customFormat="1" ht="50.1" customHeight="1" x14ac:dyDescent="0.25">
      <c r="A298" s="26">
        <f>A296+1</f>
        <v>122</v>
      </c>
      <c r="B298" s="33" t="s">
        <v>184</v>
      </c>
      <c r="C298" s="35">
        <v>400</v>
      </c>
      <c r="D298" s="36" t="s">
        <v>11</v>
      </c>
      <c r="E298" s="8"/>
      <c r="F298" s="37">
        <f t="shared" si="30"/>
        <v>0</v>
      </c>
    </row>
    <row r="299" spans="1:6" s="2" customFormat="1" ht="20.25" x14ac:dyDescent="0.25">
      <c r="A299" s="26"/>
      <c r="B299" s="33"/>
      <c r="C299" s="35"/>
      <c r="D299" s="36"/>
      <c r="E299" s="37"/>
      <c r="F299" s="37"/>
    </row>
    <row r="300" spans="1:6" s="2" customFormat="1" ht="50.1" customHeight="1" x14ac:dyDescent="0.25">
      <c r="A300" s="26">
        <f>A298+1</f>
        <v>123</v>
      </c>
      <c r="B300" s="33" t="s">
        <v>175</v>
      </c>
      <c r="C300" s="35">
        <v>200</v>
      </c>
      <c r="D300" s="36" t="s">
        <v>11</v>
      </c>
      <c r="E300" s="8"/>
      <c r="F300" s="37">
        <f t="shared" si="30"/>
        <v>0</v>
      </c>
    </row>
    <row r="301" spans="1:6" s="2" customFormat="1" ht="20.25" x14ac:dyDescent="0.25">
      <c r="A301" s="26"/>
      <c r="B301" s="33"/>
      <c r="C301" s="35"/>
      <c r="D301" s="36"/>
      <c r="E301" s="37"/>
      <c r="F301" s="37"/>
    </row>
    <row r="302" spans="1:6" s="2" customFormat="1" ht="50.1" customHeight="1" x14ac:dyDescent="0.25">
      <c r="A302" s="26">
        <f>A300+1</f>
        <v>124</v>
      </c>
      <c r="B302" s="33" t="s">
        <v>174</v>
      </c>
      <c r="C302" s="35">
        <v>1000</v>
      </c>
      <c r="D302" s="36" t="s">
        <v>11</v>
      </c>
      <c r="E302" s="8"/>
      <c r="F302" s="37">
        <f t="shared" si="30"/>
        <v>0</v>
      </c>
    </row>
    <row r="303" spans="1:6" s="2" customFormat="1" ht="20.25" x14ac:dyDescent="0.25">
      <c r="A303" s="26"/>
      <c r="B303" s="33"/>
      <c r="C303" s="35"/>
      <c r="D303" s="36"/>
      <c r="E303" s="37"/>
      <c r="F303" s="37"/>
    </row>
    <row r="304" spans="1:6" s="2" customFormat="1" ht="50.1" customHeight="1" x14ac:dyDescent="0.25">
      <c r="A304" s="26">
        <f t="shared" ref="A304" si="31">A302+1</f>
        <v>125</v>
      </c>
      <c r="B304" s="33" t="s">
        <v>61</v>
      </c>
      <c r="C304" s="35">
        <v>200</v>
      </c>
      <c r="D304" s="36" t="s">
        <v>11</v>
      </c>
      <c r="E304" s="8"/>
      <c r="F304" s="37">
        <f t="shared" si="30"/>
        <v>0</v>
      </c>
    </row>
    <row r="305" spans="1:6" s="2" customFormat="1" ht="20.25" x14ac:dyDescent="0.25">
      <c r="A305" s="26"/>
      <c r="B305" s="33"/>
      <c r="C305" s="35"/>
      <c r="D305" s="36"/>
      <c r="E305" s="37"/>
      <c r="F305" s="37"/>
    </row>
    <row r="306" spans="1:6" s="2" customFormat="1" ht="30" customHeight="1" x14ac:dyDescent="0.25">
      <c r="A306" s="77" t="s">
        <v>203</v>
      </c>
      <c r="B306" s="77"/>
      <c r="C306" s="77"/>
      <c r="D306" s="77"/>
      <c r="E306" s="77"/>
      <c r="F306" s="77"/>
    </row>
    <row r="307" spans="1:6" s="2" customFormat="1" ht="30" customHeight="1" x14ac:dyDescent="0.25">
      <c r="A307" s="33"/>
      <c r="B307" s="33"/>
      <c r="C307" s="33"/>
      <c r="D307" s="33"/>
      <c r="E307" s="33"/>
      <c r="F307" s="33"/>
    </row>
    <row r="308" spans="1:6" s="2" customFormat="1" ht="50.1" customHeight="1" x14ac:dyDescent="0.25">
      <c r="A308" s="26">
        <f>A304+1</f>
        <v>126</v>
      </c>
      <c r="B308" s="33" t="s">
        <v>188</v>
      </c>
      <c r="C308" s="35">
        <v>5000</v>
      </c>
      <c r="D308" s="36" t="s">
        <v>14</v>
      </c>
      <c r="E308" s="8"/>
      <c r="F308" s="37">
        <f>C308*E308</f>
        <v>0</v>
      </c>
    </row>
    <row r="309" spans="1:6" s="2" customFormat="1" ht="20.25" x14ac:dyDescent="0.25">
      <c r="A309" s="26"/>
      <c r="B309" s="33"/>
      <c r="C309" s="35"/>
      <c r="D309" s="36"/>
      <c r="E309" s="37"/>
      <c r="F309" s="37"/>
    </row>
    <row r="310" spans="1:6" s="2" customFormat="1" ht="50.1" customHeight="1" x14ac:dyDescent="0.25">
      <c r="A310" s="26">
        <f>A308+1</f>
        <v>127</v>
      </c>
      <c r="B310" s="33" t="s">
        <v>187</v>
      </c>
      <c r="C310" s="35">
        <v>25</v>
      </c>
      <c r="D310" s="36" t="s">
        <v>182</v>
      </c>
      <c r="E310" s="8"/>
      <c r="F310" s="37">
        <f t="shared" ref="F310:F314" si="32">C310*E310</f>
        <v>0</v>
      </c>
    </row>
    <row r="311" spans="1:6" s="2" customFormat="1" ht="20.25" x14ac:dyDescent="0.25">
      <c r="A311" s="26"/>
      <c r="B311" s="33"/>
      <c r="C311" s="35"/>
      <c r="D311" s="36"/>
      <c r="E311" s="37"/>
      <c r="F311" s="37"/>
    </row>
    <row r="312" spans="1:6" s="2" customFormat="1" ht="50.1" customHeight="1" x14ac:dyDescent="0.25">
      <c r="A312" s="26">
        <f>A310+1</f>
        <v>128</v>
      </c>
      <c r="B312" s="33" t="s">
        <v>181</v>
      </c>
      <c r="C312" s="35">
        <v>15</v>
      </c>
      <c r="D312" s="36" t="s">
        <v>182</v>
      </c>
      <c r="E312" s="8"/>
      <c r="F312" s="37">
        <f t="shared" si="32"/>
        <v>0</v>
      </c>
    </row>
    <row r="313" spans="1:6" s="2" customFormat="1" ht="20.25" x14ac:dyDescent="0.25">
      <c r="A313" s="26"/>
      <c r="B313" s="33"/>
      <c r="C313" s="35"/>
      <c r="D313" s="36"/>
      <c r="E313" s="37"/>
      <c r="F313" s="37"/>
    </row>
    <row r="314" spans="1:6" s="2" customFormat="1" ht="50.1" customHeight="1" x14ac:dyDescent="0.25">
      <c r="A314" s="26">
        <f t="shared" ref="A314" si="33">A312+1</f>
        <v>129</v>
      </c>
      <c r="B314" s="33" t="s">
        <v>180</v>
      </c>
      <c r="C314" s="35">
        <v>10</v>
      </c>
      <c r="D314" s="36" t="s">
        <v>182</v>
      </c>
      <c r="E314" s="8"/>
      <c r="F314" s="37">
        <f t="shared" si="32"/>
        <v>0</v>
      </c>
    </row>
    <row r="315" spans="1:6" s="2" customFormat="1" ht="20.25" x14ac:dyDescent="0.25">
      <c r="A315" s="26"/>
      <c r="B315" s="33"/>
      <c r="C315" s="35"/>
      <c r="D315" s="36"/>
      <c r="E315" s="37"/>
      <c r="F315" s="37"/>
    </row>
    <row r="316" spans="1:6" ht="30" customHeight="1" x14ac:dyDescent="0.25">
      <c r="A316" s="77" t="s">
        <v>204</v>
      </c>
      <c r="B316" s="77"/>
      <c r="C316" s="77"/>
      <c r="D316" s="77"/>
      <c r="E316" s="77"/>
      <c r="F316" s="77"/>
    </row>
    <row r="317" spans="1:6" ht="20.25" x14ac:dyDescent="0.25">
      <c r="A317" s="33"/>
      <c r="B317" s="33"/>
      <c r="C317" s="33"/>
      <c r="D317" s="33"/>
      <c r="E317" s="33"/>
      <c r="F317" s="33"/>
    </row>
    <row r="318" spans="1:6" ht="50.1" customHeight="1" x14ac:dyDescent="0.25">
      <c r="A318" s="26">
        <f>A314+1</f>
        <v>130</v>
      </c>
      <c r="B318" s="33" t="s">
        <v>74</v>
      </c>
      <c r="C318" s="35">
        <v>750</v>
      </c>
      <c r="D318" s="36" t="s">
        <v>33</v>
      </c>
      <c r="E318" s="8"/>
      <c r="F318" s="37">
        <f t="shared" ref="F318:F328" si="34">C318*E318</f>
        <v>0</v>
      </c>
    </row>
    <row r="319" spans="1:6" ht="20.25" x14ac:dyDescent="0.25">
      <c r="A319" s="26"/>
      <c r="B319" s="33"/>
      <c r="C319" s="35"/>
      <c r="D319" s="36"/>
      <c r="E319" s="37"/>
      <c r="F319" s="37"/>
    </row>
    <row r="320" spans="1:6" ht="50.1" customHeight="1" x14ac:dyDescent="0.25">
      <c r="A320" s="26">
        <f>A318+1</f>
        <v>131</v>
      </c>
      <c r="B320" s="33" t="s">
        <v>77</v>
      </c>
      <c r="C320" s="35">
        <v>10000</v>
      </c>
      <c r="D320" s="36" t="s">
        <v>14</v>
      </c>
      <c r="E320" s="8"/>
      <c r="F320" s="37">
        <f t="shared" si="34"/>
        <v>0</v>
      </c>
    </row>
    <row r="321" spans="1:6" ht="20.25" x14ac:dyDescent="0.25">
      <c r="A321" s="26"/>
      <c r="B321" s="33"/>
      <c r="C321" s="35"/>
      <c r="D321" s="36"/>
      <c r="E321" s="37"/>
      <c r="F321" s="37"/>
    </row>
    <row r="322" spans="1:6" ht="50.1" customHeight="1" x14ac:dyDescent="0.25">
      <c r="A322" s="26">
        <f>A320+1</f>
        <v>132</v>
      </c>
      <c r="B322" s="33" t="s">
        <v>75</v>
      </c>
      <c r="C322" s="35">
        <v>10000</v>
      </c>
      <c r="D322" s="36" t="s">
        <v>14</v>
      </c>
      <c r="E322" s="8"/>
      <c r="F322" s="37">
        <f t="shared" si="34"/>
        <v>0</v>
      </c>
    </row>
    <row r="323" spans="1:6" ht="20.25" x14ac:dyDescent="0.25">
      <c r="A323" s="26"/>
      <c r="B323" s="33"/>
      <c r="C323" s="35"/>
      <c r="D323" s="36"/>
      <c r="E323" s="37"/>
      <c r="F323" s="37"/>
    </row>
    <row r="324" spans="1:6" ht="50.1" customHeight="1" x14ac:dyDescent="0.25">
      <c r="A324" s="26">
        <f>A322+1</f>
        <v>133</v>
      </c>
      <c r="B324" s="33" t="s">
        <v>76</v>
      </c>
      <c r="C324" s="35">
        <v>5000</v>
      </c>
      <c r="D324" s="36" t="s">
        <v>14</v>
      </c>
      <c r="E324" s="8"/>
      <c r="F324" s="37">
        <f t="shared" si="34"/>
        <v>0</v>
      </c>
    </row>
    <row r="325" spans="1:6" ht="20.25" x14ac:dyDescent="0.25">
      <c r="A325" s="26"/>
      <c r="B325" s="33"/>
      <c r="C325" s="35"/>
      <c r="D325" s="36"/>
      <c r="E325" s="37"/>
      <c r="F325" s="37"/>
    </row>
    <row r="326" spans="1:6" ht="50.1" customHeight="1" x14ac:dyDescent="0.25">
      <c r="A326" s="26">
        <f>A324+1</f>
        <v>134</v>
      </c>
      <c r="B326" s="33" t="s">
        <v>186</v>
      </c>
      <c r="C326" s="35">
        <v>200</v>
      </c>
      <c r="D326" s="36" t="s">
        <v>14</v>
      </c>
      <c r="E326" s="8"/>
      <c r="F326" s="37">
        <f t="shared" si="34"/>
        <v>0</v>
      </c>
    </row>
    <row r="327" spans="1:6" ht="20.25" x14ac:dyDescent="0.25">
      <c r="A327" s="26"/>
      <c r="B327" s="33"/>
      <c r="C327" s="35"/>
      <c r="D327" s="36"/>
      <c r="E327" s="37"/>
      <c r="F327" s="37"/>
    </row>
    <row r="328" spans="1:6" ht="50.1" customHeight="1" x14ac:dyDescent="0.25">
      <c r="A328" s="26">
        <f>A326+1</f>
        <v>135</v>
      </c>
      <c r="B328" s="33" t="s">
        <v>185</v>
      </c>
      <c r="C328" s="35">
        <v>200</v>
      </c>
      <c r="D328" s="36" t="s">
        <v>14</v>
      </c>
      <c r="E328" s="8"/>
      <c r="F328" s="37">
        <f t="shared" si="34"/>
        <v>0</v>
      </c>
    </row>
    <row r="329" spans="1:6" ht="20.25" x14ac:dyDescent="0.25">
      <c r="A329" s="26"/>
      <c r="B329" s="33"/>
      <c r="C329" s="35"/>
      <c r="D329" s="36"/>
      <c r="E329" s="37"/>
      <c r="F329" s="37"/>
    </row>
    <row r="330" spans="1:6" ht="50.1" customHeight="1" x14ac:dyDescent="0.25">
      <c r="A330" s="26">
        <f t="shared" ref="A330" si="35">A328+1</f>
        <v>136</v>
      </c>
      <c r="B330" s="33" t="s">
        <v>98</v>
      </c>
      <c r="C330" s="35">
        <v>25</v>
      </c>
      <c r="D330" s="36" t="s">
        <v>9</v>
      </c>
      <c r="E330" s="8"/>
      <c r="F330" s="37">
        <f t="shared" si="28"/>
        <v>0</v>
      </c>
    </row>
    <row r="331" spans="1:6" ht="20.25" x14ac:dyDescent="0.25">
      <c r="A331" s="26"/>
      <c r="B331" s="33"/>
      <c r="C331" s="35"/>
      <c r="D331" s="36"/>
      <c r="E331" s="37"/>
      <c r="F331" s="37"/>
    </row>
    <row r="332" spans="1:6" s="3" customFormat="1" ht="30" customHeight="1" x14ac:dyDescent="0.25">
      <c r="A332" s="75" t="s">
        <v>205</v>
      </c>
      <c r="B332" s="75"/>
      <c r="C332" s="75"/>
      <c r="D332" s="75"/>
      <c r="E332" s="75"/>
      <c r="F332" s="75"/>
    </row>
    <row r="333" spans="1:6" s="3" customFormat="1" ht="20.25" x14ac:dyDescent="0.25">
      <c r="A333" s="28"/>
      <c r="B333" s="28"/>
      <c r="C333" s="28"/>
      <c r="D333" s="28"/>
      <c r="E333" s="28"/>
      <c r="F333" s="28"/>
    </row>
    <row r="334" spans="1:6" s="3" customFormat="1" ht="50.1" customHeight="1" x14ac:dyDescent="0.25">
      <c r="A334" s="26">
        <f>A330+1</f>
        <v>137</v>
      </c>
      <c r="B334" s="33" t="s">
        <v>78</v>
      </c>
      <c r="C334" s="35">
        <v>2</v>
      </c>
      <c r="D334" s="36" t="s">
        <v>9</v>
      </c>
      <c r="E334" s="8"/>
      <c r="F334" s="37">
        <f>C334*E334</f>
        <v>0</v>
      </c>
    </row>
    <row r="335" spans="1:6" s="3" customFormat="1" ht="20.25" x14ac:dyDescent="0.25">
      <c r="A335" s="26"/>
      <c r="B335" s="33"/>
      <c r="C335" s="35"/>
      <c r="D335" s="36"/>
      <c r="E335" s="37"/>
      <c r="F335" s="37"/>
    </row>
    <row r="336" spans="1:6" ht="60.75" x14ac:dyDescent="0.25">
      <c r="A336" s="26">
        <f>A334+1</f>
        <v>138</v>
      </c>
      <c r="B336" s="33" t="s">
        <v>79</v>
      </c>
      <c r="C336" s="35">
        <v>75</v>
      </c>
      <c r="D336" s="36" t="s">
        <v>9</v>
      </c>
      <c r="E336" s="8"/>
      <c r="F336" s="37">
        <f t="shared" si="28"/>
        <v>0</v>
      </c>
    </row>
    <row r="337" spans="1:6" ht="20.25" x14ac:dyDescent="0.25">
      <c r="A337" s="26"/>
      <c r="B337" s="33"/>
      <c r="C337" s="35"/>
      <c r="D337" s="36"/>
      <c r="E337" s="37"/>
      <c r="F337" s="37"/>
    </row>
    <row r="338" spans="1:6" ht="81" x14ac:dyDescent="0.25">
      <c r="A338" s="26">
        <f>A336+1</f>
        <v>139</v>
      </c>
      <c r="B338" s="33" t="s">
        <v>80</v>
      </c>
      <c r="C338" s="35">
        <v>7</v>
      </c>
      <c r="D338" s="36" t="s">
        <v>9</v>
      </c>
      <c r="E338" s="8"/>
      <c r="F338" s="37">
        <f t="shared" si="28"/>
        <v>0</v>
      </c>
    </row>
    <row r="339" spans="1:6" ht="20.25" x14ac:dyDescent="0.25">
      <c r="A339" s="26"/>
      <c r="B339" s="33"/>
      <c r="C339" s="35"/>
      <c r="D339" s="36"/>
      <c r="E339" s="37"/>
      <c r="F339" s="37"/>
    </row>
    <row r="340" spans="1:6" ht="50.1" customHeight="1" x14ac:dyDescent="0.25">
      <c r="A340" s="26">
        <f>A338+1</f>
        <v>140</v>
      </c>
      <c r="B340" s="33" t="s">
        <v>81</v>
      </c>
      <c r="C340" s="35">
        <v>75</v>
      </c>
      <c r="D340" s="36" t="s">
        <v>9</v>
      </c>
      <c r="E340" s="8"/>
      <c r="F340" s="37">
        <f t="shared" si="28"/>
        <v>0</v>
      </c>
    </row>
    <row r="341" spans="1:6" ht="20.25" x14ac:dyDescent="0.25">
      <c r="A341" s="26"/>
      <c r="B341" s="33"/>
      <c r="C341" s="35"/>
      <c r="D341" s="36"/>
      <c r="E341" s="37"/>
      <c r="F341" s="37"/>
    </row>
    <row r="342" spans="1:6" ht="81" x14ac:dyDescent="0.25">
      <c r="A342" s="26">
        <f>A340+1</f>
        <v>141</v>
      </c>
      <c r="B342" s="33" t="s">
        <v>82</v>
      </c>
      <c r="C342" s="35">
        <v>750</v>
      </c>
      <c r="D342" s="36" t="s">
        <v>11</v>
      </c>
      <c r="E342" s="8"/>
      <c r="F342" s="37">
        <f t="shared" si="28"/>
        <v>0</v>
      </c>
    </row>
    <row r="343" spans="1:6" ht="20.25" x14ac:dyDescent="0.25">
      <c r="A343" s="26"/>
      <c r="B343" s="33"/>
      <c r="C343" s="35"/>
      <c r="D343" s="36"/>
      <c r="E343" s="37"/>
      <c r="F343" s="37"/>
    </row>
    <row r="344" spans="1:6" ht="50.1" customHeight="1" x14ac:dyDescent="0.25">
      <c r="A344" s="26">
        <f>A342+1</f>
        <v>142</v>
      </c>
      <c r="B344" s="33" t="s">
        <v>83</v>
      </c>
      <c r="C344" s="35">
        <v>1</v>
      </c>
      <c r="D344" s="36" t="s">
        <v>9</v>
      </c>
      <c r="E344" s="8"/>
      <c r="F344" s="37">
        <f t="shared" ref="F344:F368" si="36">C344*E344</f>
        <v>0</v>
      </c>
    </row>
    <row r="345" spans="1:6" ht="20.25" x14ac:dyDescent="0.25">
      <c r="A345" s="26"/>
      <c r="B345" s="33"/>
      <c r="C345" s="35"/>
      <c r="D345" s="36"/>
      <c r="E345" s="37"/>
      <c r="F345" s="37"/>
    </row>
    <row r="346" spans="1:6" s="4" customFormat="1" ht="50.1" customHeight="1" x14ac:dyDescent="0.25">
      <c r="A346" s="26">
        <f>A344+1</f>
        <v>143</v>
      </c>
      <c r="B346" s="33" t="s">
        <v>84</v>
      </c>
      <c r="C346" s="35">
        <v>1000</v>
      </c>
      <c r="D346" s="36" t="s">
        <v>11</v>
      </c>
      <c r="E346" s="8"/>
      <c r="F346" s="37">
        <f t="shared" si="36"/>
        <v>0</v>
      </c>
    </row>
    <row r="347" spans="1:6" s="4" customFormat="1" ht="20.25" x14ac:dyDescent="0.25">
      <c r="A347" s="26"/>
      <c r="B347" s="33"/>
      <c r="C347" s="35"/>
      <c r="D347" s="36"/>
      <c r="E347" s="37"/>
      <c r="F347" s="37"/>
    </row>
    <row r="348" spans="1:6" s="4" customFormat="1" ht="50.1" customHeight="1" x14ac:dyDescent="0.25">
      <c r="A348" s="26">
        <f>A346+1</f>
        <v>144</v>
      </c>
      <c r="B348" s="33" t="s">
        <v>85</v>
      </c>
      <c r="C348" s="35">
        <v>200</v>
      </c>
      <c r="D348" s="36" t="s">
        <v>11</v>
      </c>
      <c r="E348" s="8"/>
      <c r="F348" s="37">
        <f t="shared" si="36"/>
        <v>0</v>
      </c>
    </row>
    <row r="349" spans="1:6" s="4" customFormat="1" ht="20.25" x14ac:dyDescent="0.25">
      <c r="A349" s="26"/>
      <c r="B349" s="33"/>
      <c r="C349" s="35"/>
      <c r="D349" s="36"/>
      <c r="E349" s="37"/>
      <c r="F349" s="37"/>
    </row>
    <row r="350" spans="1:6" ht="50.1" customHeight="1" x14ac:dyDescent="0.25">
      <c r="A350" s="26">
        <f>A348+1</f>
        <v>145</v>
      </c>
      <c r="B350" s="33" t="s">
        <v>86</v>
      </c>
      <c r="C350" s="35">
        <v>120</v>
      </c>
      <c r="D350" s="36" t="s">
        <v>11</v>
      </c>
      <c r="E350" s="8"/>
      <c r="F350" s="37">
        <f t="shared" si="36"/>
        <v>0</v>
      </c>
    </row>
    <row r="351" spans="1:6" ht="20.25" x14ac:dyDescent="0.25">
      <c r="A351" s="26"/>
      <c r="B351" s="33"/>
      <c r="C351" s="35"/>
      <c r="D351" s="36"/>
      <c r="E351" s="37"/>
      <c r="F351" s="37"/>
    </row>
    <row r="352" spans="1:6" ht="50.1" customHeight="1" x14ac:dyDescent="0.25">
      <c r="A352" s="26">
        <f>A350+1</f>
        <v>146</v>
      </c>
      <c r="B352" s="33" t="s">
        <v>87</v>
      </c>
      <c r="C352" s="35">
        <v>3</v>
      </c>
      <c r="D352" s="36" t="s">
        <v>9</v>
      </c>
      <c r="E352" s="8"/>
      <c r="F352" s="37">
        <f t="shared" si="36"/>
        <v>0</v>
      </c>
    </row>
    <row r="353" spans="1:6" ht="20.25" x14ac:dyDescent="0.25">
      <c r="A353" s="26"/>
      <c r="B353" s="33"/>
      <c r="C353" s="35"/>
      <c r="D353" s="36"/>
      <c r="E353" s="37"/>
      <c r="F353" s="37"/>
    </row>
    <row r="354" spans="1:6" ht="50.1" customHeight="1" x14ac:dyDescent="0.25">
      <c r="A354" s="26">
        <f>A352+1</f>
        <v>147</v>
      </c>
      <c r="B354" s="33" t="s">
        <v>88</v>
      </c>
      <c r="C354" s="35">
        <v>100</v>
      </c>
      <c r="D354" s="36" t="s">
        <v>11</v>
      </c>
      <c r="E354" s="8"/>
      <c r="F354" s="37">
        <f t="shared" si="36"/>
        <v>0</v>
      </c>
    </row>
    <row r="355" spans="1:6" ht="20.25" x14ac:dyDescent="0.25">
      <c r="A355" s="26"/>
      <c r="B355" s="33"/>
      <c r="C355" s="35"/>
      <c r="D355" s="36"/>
      <c r="E355" s="37"/>
      <c r="F355" s="37"/>
    </row>
    <row r="356" spans="1:6" ht="50.1" customHeight="1" x14ac:dyDescent="0.25">
      <c r="A356" s="26">
        <f>A354+1</f>
        <v>148</v>
      </c>
      <c r="B356" s="33" t="s">
        <v>89</v>
      </c>
      <c r="C356" s="35">
        <v>1000</v>
      </c>
      <c r="D356" s="36" t="s">
        <v>11</v>
      </c>
      <c r="E356" s="8"/>
      <c r="F356" s="37">
        <f t="shared" si="36"/>
        <v>0</v>
      </c>
    </row>
    <row r="357" spans="1:6" ht="20.25" x14ac:dyDescent="0.25">
      <c r="A357" s="26"/>
      <c r="B357" s="33"/>
      <c r="C357" s="35"/>
      <c r="D357" s="36"/>
      <c r="E357" s="37"/>
      <c r="F357" s="37"/>
    </row>
    <row r="358" spans="1:6" ht="50.1" customHeight="1" x14ac:dyDescent="0.25">
      <c r="A358" s="26">
        <f>A356+1</f>
        <v>149</v>
      </c>
      <c r="B358" s="33" t="s">
        <v>90</v>
      </c>
      <c r="C358" s="35">
        <v>1000</v>
      </c>
      <c r="D358" s="36" t="s">
        <v>11</v>
      </c>
      <c r="E358" s="8"/>
      <c r="F358" s="37">
        <f t="shared" si="36"/>
        <v>0</v>
      </c>
    </row>
    <row r="359" spans="1:6" ht="20.25" x14ac:dyDescent="0.25">
      <c r="A359" s="26"/>
      <c r="B359" s="33"/>
      <c r="C359" s="35"/>
      <c r="D359" s="36"/>
      <c r="E359" s="37"/>
      <c r="F359" s="37"/>
    </row>
    <row r="360" spans="1:6" ht="50.1" customHeight="1" x14ac:dyDescent="0.25">
      <c r="A360" s="26">
        <f>A358+1</f>
        <v>150</v>
      </c>
      <c r="B360" s="33" t="s">
        <v>91</v>
      </c>
      <c r="C360" s="35">
        <v>50</v>
      </c>
      <c r="D360" s="36" t="s">
        <v>9</v>
      </c>
      <c r="E360" s="8"/>
      <c r="F360" s="37">
        <f t="shared" si="36"/>
        <v>0</v>
      </c>
    </row>
    <row r="361" spans="1:6" ht="20.25" x14ac:dyDescent="0.25">
      <c r="A361" s="26"/>
      <c r="B361" s="33"/>
      <c r="C361" s="35"/>
      <c r="D361" s="36"/>
      <c r="E361" s="37"/>
      <c r="F361" s="37"/>
    </row>
    <row r="362" spans="1:6" ht="50.1" customHeight="1" x14ac:dyDescent="0.25">
      <c r="A362" s="26">
        <f>A360+1</f>
        <v>151</v>
      </c>
      <c r="B362" s="33" t="s">
        <v>92</v>
      </c>
      <c r="C362" s="35">
        <v>10</v>
      </c>
      <c r="D362" s="36" t="s">
        <v>9</v>
      </c>
      <c r="E362" s="8"/>
      <c r="F362" s="37">
        <f t="shared" si="36"/>
        <v>0</v>
      </c>
    </row>
    <row r="363" spans="1:6" ht="20.25" x14ac:dyDescent="0.25">
      <c r="A363" s="26"/>
      <c r="B363" s="33"/>
      <c r="C363" s="35"/>
      <c r="D363" s="36"/>
      <c r="E363" s="37"/>
      <c r="F363" s="37"/>
    </row>
    <row r="364" spans="1:6" ht="50.1" customHeight="1" x14ac:dyDescent="0.25">
      <c r="A364" s="26">
        <f>A362+1</f>
        <v>152</v>
      </c>
      <c r="B364" s="33" t="s">
        <v>93</v>
      </c>
      <c r="C364" s="35">
        <v>25</v>
      </c>
      <c r="D364" s="36" t="s">
        <v>9</v>
      </c>
      <c r="E364" s="8"/>
      <c r="F364" s="37">
        <f t="shared" si="36"/>
        <v>0</v>
      </c>
    </row>
    <row r="365" spans="1:6" ht="20.25" x14ac:dyDescent="0.25">
      <c r="A365" s="26"/>
      <c r="B365" s="33"/>
      <c r="C365" s="35"/>
      <c r="D365" s="36"/>
      <c r="E365" s="37"/>
      <c r="F365" s="37"/>
    </row>
    <row r="366" spans="1:6" ht="50.1" customHeight="1" x14ac:dyDescent="0.25">
      <c r="A366" s="26">
        <f>A364+1</f>
        <v>153</v>
      </c>
      <c r="B366" s="33" t="s">
        <v>91</v>
      </c>
      <c r="C366" s="35">
        <v>25</v>
      </c>
      <c r="D366" s="36" t="s">
        <v>9</v>
      </c>
      <c r="E366" s="8"/>
      <c r="F366" s="37">
        <f t="shared" si="36"/>
        <v>0</v>
      </c>
    </row>
    <row r="367" spans="1:6" ht="20.25" x14ac:dyDescent="0.25">
      <c r="A367" s="26"/>
      <c r="B367" s="33"/>
      <c r="C367" s="35"/>
      <c r="D367" s="36"/>
      <c r="E367" s="37"/>
      <c r="F367" s="37"/>
    </row>
    <row r="368" spans="1:6" ht="50.1" customHeight="1" x14ac:dyDescent="0.25">
      <c r="A368" s="26">
        <f t="shared" ref="A368" si="37">A366+1</f>
        <v>154</v>
      </c>
      <c r="B368" s="33" t="s">
        <v>94</v>
      </c>
      <c r="C368" s="35">
        <v>25</v>
      </c>
      <c r="D368" s="36" t="s">
        <v>9</v>
      </c>
      <c r="E368" s="8"/>
      <c r="F368" s="37">
        <f t="shared" si="36"/>
        <v>0</v>
      </c>
    </row>
    <row r="369" spans="1:6" ht="21.75" thickBot="1" x14ac:dyDescent="0.3">
      <c r="A369" s="51"/>
      <c r="B369" s="52"/>
      <c r="C369" s="53"/>
      <c r="D369" s="54"/>
      <c r="E369" s="55"/>
      <c r="F369" s="55"/>
    </row>
    <row r="370" spans="1:6" ht="30" customHeight="1" thickBot="1" x14ac:dyDescent="0.3">
      <c r="A370" s="56"/>
      <c r="B370" s="57" t="s">
        <v>95</v>
      </c>
      <c r="C370" s="56"/>
      <c r="D370" s="51"/>
      <c r="E370" s="51"/>
      <c r="F370" s="58">
        <f>SUM(F18:F368)</f>
        <v>0</v>
      </c>
    </row>
    <row r="371" spans="1:6" ht="37.5" x14ac:dyDescent="0.25">
      <c r="A371" s="59"/>
      <c r="B371" s="60" t="s">
        <v>96</v>
      </c>
      <c r="C371" s="4"/>
      <c r="D371" s="4"/>
      <c r="E371" s="4"/>
      <c r="F371" s="4"/>
    </row>
    <row r="372" spans="1:6" ht="19.5" thickBot="1" x14ac:dyDescent="0.3">
      <c r="A372" s="59"/>
      <c r="B372" s="60"/>
      <c r="C372" s="4"/>
      <c r="D372" s="4"/>
      <c r="E372" s="4"/>
      <c r="F372" s="4"/>
    </row>
    <row r="373" spans="1:6" ht="84" customHeight="1" thickBot="1" x14ac:dyDescent="0.3">
      <c r="A373" s="59"/>
      <c r="B373" s="69" t="s">
        <v>195</v>
      </c>
      <c r="C373" s="70"/>
      <c r="D373" s="70"/>
      <c r="E373" s="71"/>
      <c r="F373" s="11"/>
    </row>
    <row r="374" spans="1:6" ht="21" thickBot="1" x14ac:dyDescent="0.3">
      <c r="A374" s="59"/>
      <c r="B374" s="61"/>
      <c r="C374" s="62"/>
      <c r="D374" s="62"/>
      <c r="E374" s="62"/>
      <c r="F374" s="11"/>
    </row>
    <row r="375" spans="1:6" ht="21" thickBot="1" x14ac:dyDescent="0.3">
      <c r="A375" s="59"/>
      <c r="B375" s="63" t="s">
        <v>196</v>
      </c>
      <c r="C375" s="11"/>
      <c r="D375" s="11"/>
      <c r="E375" s="11"/>
      <c r="F375" s="68">
        <v>0</v>
      </c>
    </row>
    <row r="376" spans="1:6" ht="20.25" x14ac:dyDescent="0.25">
      <c r="A376" s="59"/>
      <c r="B376" s="11"/>
      <c r="C376" s="11"/>
      <c r="D376" s="11"/>
      <c r="E376" s="11"/>
      <c r="F376" s="64"/>
    </row>
    <row r="377" spans="1:6" ht="80.25" customHeight="1" x14ac:dyDescent="0.25">
      <c r="A377" s="59"/>
      <c r="B377" s="72" t="s">
        <v>197</v>
      </c>
      <c r="C377" s="73"/>
      <c r="D377" s="73"/>
      <c r="E377" s="73"/>
      <c r="F377" s="74"/>
    </row>
    <row r="378" spans="1:6" ht="19.5" thickBot="1" x14ac:dyDescent="0.3">
      <c r="B378" s="65"/>
      <c r="C378" s="4"/>
      <c r="D378" s="4"/>
      <c r="E378" s="4"/>
      <c r="F378" s="4"/>
    </row>
    <row r="379" spans="1:6" ht="54.75" thickBot="1" x14ac:dyDescent="0.3">
      <c r="B379" s="66" t="s">
        <v>198</v>
      </c>
      <c r="C379" s="4"/>
      <c r="D379" s="4"/>
      <c r="E379" s="4"/>
      <c r="F379" s="4"/>
    </row>
    <row r="380" spans="1:6" ht="19.5" thickBot="1" x14ac:dyDescent="0.3">
      <c r="B380" s="67"/>
    </row>
    <row r="381" spans="1:6" ht="119.25" customHeight="1" thickBot="1" x14ac:dyDescent="0.3">
      <c r="B381" s="7" t="s">
        <v>194</v>
      </c>
    </row>
  </sheetData>
  <sheetProtection algorithmName="SHA-512" hashValue="9LwMu0t8bA1vVTPKZE826OK3tw+wkrPCoS3lTazAtZ4sodYk0Irgx5MXh1J5UMA6UfeoFWstYeJVlqvQQ/7Y2g==" saltValue="GBKzloms7cmXE3yEmZ7syw==" spinCount="100000" sheet="1" objects="1" scenarios="1"/>
  <mergeCells count="23">
    <mergeCell ref="A316:F316"/>
    <mergeCell ref="A128:F128"/>
    <mergeCell ref="A50:F50"/>
    <mergeCell ref="A66:F66"/>
    <mergeCell ref="A118:F118"/>
    <mergeCell ref="A94:F94"/>
    <mergeCell ref="A86:F86"/>
    <mergeCell ref="B373:E373"/>
    <mergeCell ref="B377:F377"/>
    <mergeCell ref="A332:F332"/>
    <mergeCell ref="A126:F126"/>
    <mergeCell ref="A13:F13"/>
    <mergeCell ref="A16:F16"/>
    <mergeCell ref="A36:F36"/>
    <mergeCell ref="A78:F78"/>
    <mergeCell ref="A186:F186"/>
    <mergeCell ref="A196:F196"/>
    <mergeCell ref="B198:F198"/>
    <mergeCell ref="A240:F240"/>
    <mergeCell ref="A154:F154"/>
    <mergeCell ref="A156:F156"/>
    <mergeCell ref="A288:F288"/>
    <mergeCell ref="A306:F306"/>
  </mergeCells>
  <pageMargins left="0.7" right="0.7" top="0.75" bottom="0.75" header="0.3" footer="0.3"/>
  <pageSetup scale="57" fitToHeight="0" orientation="landscape" r:id="rId1"/>
  <headerFooter>
    <oddFooter>Page &amp;P of &amp;N</oddFooter>
  </headerFooter>
  <rowBreaks count="11" manualBreakCount="11">
    <brk id="27" max="5" man="1"/>
    <brk id="53" max="5" man="1"/>
    <brk id="75" max="5" man="1"/>
    <brk id="101" max="5" man="1"/>
    <brk id="125" max="5" man="1"/>
    <brk id="177" max="5" man="1"/>
    <brk id="201" max="5" man="1"/>
    <brk id="226" max="5" man="1"/>
    <brk id="251" max="5" man="1"/>
    <brk id="276" max="5" man="1"/>
    <brk id="303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BASE BID</vt:lpstr>
      <vt:lpstr>'BASE BID'!Print_Area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Kimbrell, Clinton</dc:creator>
  <cp:lastModifiedBy>Ridgeway, Mary</cp:lastModifiedBy>
  <cp:lastPrinted>2026-10-27T17:12:39Z</cp:lastPrinted>
  <dcterms:created xsi:type="dcterms:W3CDTF">2022-09-21T15:07:22Z</dcterms:created>
  <dcterms:modified xsi:type="dcterms:W3CDTF">2026-10-28T13:51:07Z</dcterms:modified>
</cp:coreProperties>
</file>