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ad\coh\Departments\engineering\Our Documents\PROJECTS\ACTIVE PROJECTS\SPECIAL PROJECTS\Intersection Improvements along Huntsville Northern Bypass and Memorial Pkwy\Construction\Bid\Construction documents\"/>
    </mc:Choice>
  </mc:AlternateContent>
  <xr:revisionPtr revIDLastSave="0" documentId="13_ncr:1_{2ABAA7A3-4A25-4697-8A19-453A00CBE0CD}" xr6:coauthVersionLast="47" xr6:coauthVersionMax="47" xr10:uidLastSave="{00000000-0000-0000-0000-000000000000}"/>
  <bookViews>
    <workbookView xWindow="-120" yWindow="-120" windowWidth="38640" windowHeight="15720" xr2:uid="{00000000-000D-0000-FFFF-FFFF00000000}"/>
  </bookViews>
  <sheets>
    <sheet name="BASE BID" sheetId="1" r:id="rId1"/>
  </sheets>
  <definedNames>
    <definedName name="_xlnm.Print_Area" localSheetId="0">'BASE BID'!$A$1:$G$483</definedName>
    <definedName name="_xlnm.Print_Titles" localSheetId="0">'BASE BID'!$1:$6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71" i="1" l="1"/>
  <c r="G469" i="1"/>
  <c r="G467" i="1"/>
  <c r="G267" i="1"/>
  <c r="G265" i="1"/>
  <c r="G263" i="1"/>
  <c r="G261" i="1"/>
  <c r="G259" i="1"/>
  <c r="G463" i="1"/>
  <c r="G461" i="1" l="1"/>
  <c r="G459" i="1"/>
  <c r="G253" i="1"/>
  <c r="G255" i="1"/>
  <c r="G257" i="1"/>
  <c r="G465" i="1" l="1"/>
  <c r="G251" i="1"/>
  <c r="G249" i="1"/>
  <c r="G247" i="1"/>
  <c r="G245" i="1"/>
  <c r="G457" i="1"/>
  <c r="G243" i="1"/>
  <c r="A243" i="1"/>
  <c r="A245" i="1" s="1"/>
  <c r="A247" i="1" s="1"/>
  <c r="A249" i="1" s="1"/>
  <c r="A251" i="1" s="1"/>
  <c r="A253" i="1" s="1"/>
  <c r="A255" i="1" s="1"/>
  <c r="A257" i="1" s="1"/>
  <c r="A259" i="1" s="1"/>
  <c r="A261" i="1" s="1"/>
  <c r="A263" i="1" s="1"/>
  <c r="A265" i="1" s="1"/>
  <c r="A267" i="1" s="1"/>
  <c r="G361" i="1"/>
  <c r="G443" i="1"/>
  <c r="G441" i="1"/>
  <c r="G439" i="1"/>
  <c r="G145" i="1" l="1"/>
  <c r="G141" i="1"/>
  <c r="G89" i="1"/>
  <c r="G87" i="1"/>
  <c r="G447" i="1"/>
  <c r="G235" i="1"/>
  <c r="G237" i="1"/>
  <c r="G337" i="1"/>
  <c r="G339" i="1"/>
  <c r="G331" i="1"/>
  <c r="G317" i="1"/>
  <c r="G117" i="1" l="1"/>
  <c r="G35" i="1"/>
  <c r="G43" i="1" l="1"/>
  <c r="G449" i="1"/>
  <c r="G445" i="1"/>
  <c r="G233" i="1"/>
  <c r="G231" i="1"/>
  <c r="G177" i="1"/>
  <c r="G179" i="1"/>
  <c r="G181" i="1"/>
  <c r="G183" i="1"/>
  <c r="G185" i="1"/>
  <c r="G187" i="1"/>
  <c r="G189" i="1"/>
  <c r="G191" i="1"/>
  <c r="G239" i="1"/>
  <c r="G229" i="1"/>
  <c r="G227" i="1"/>
  <c r="G225" i="1"/>
  <c r="G223" i="1"/>
  <c r="G221" i="1"/>
  <c r="G219" i="1"/>
  <c r="G217" i="1"/>
  <c r="G215" i="1"/>
  <c r="G213" i="1"/>
  <c r="G211" i="1"/>
  <c r="G209" i="1"/>
  <c r="G207" i="1"/>
  <c r="G205" i="1"/>
  <c r="G203" i="1"/>
  <c r="G201" i="1"/>
  <c r="G199" i="1"/>
  <c r="G197" i="1"/>
  <c r="G195" i="1"/>
  <c r="G193" i="1"/>
  <c r="G175" i="1"/>
  <c r="G173" i="1"/>
  <c r="G171" i="1"/>
  <c r="G169" i="1"/>
  <c r="G167" i="1"/>
  <c r="G165" i="1"/>
  <c r="G163" i="1"/>
  <c r="G161" i="1"/>
  <c r="G159" i="1"/>
  <c r="G157" i="1"/>
  <c r="G155" i="1"/>
  <c r="G153" i="1"/>
  <c r="G151" i="1"/>
  <c r="G149" i="1"/>
  <c r="G147" i="1"/>
  <c r="G143" i="1"/>
  <c r="G139" i="1"/>
  <c r="G137" i="1"/>
  <c r="G135" i="1"/>
  <c r="G133" i="1"/>
  <c r="G131" i="1"/>
  <c r="G129" i="1"/>
  <c r="G127" i="1"/>
  <c r="G125" i="1"/>
  <c r="G123" i="1"/>
  <c r="G121" i="1"/>
  <c r="G119" i="1"/>
  <c r="G115" i="1"/>
  <c r="G113" i="1"/>
  <c r="G111" i="1"/>
  <c r="G109" i="1"/>
  <c r="G107" i="1"/>
  <c r="G105" i="1"/>
  <c r="G103" i="1"/>
  <c r="G101" i="1"/>
  <c r="G99" i="1"/>
  <c r="G97" i="1"/>
  <c r="G95" i="1"/>
  <c r="G93" i="1"/>
  <c r="G91" i="1"/>
  <c r="G85" i="1"/>
  <c r="G83" i="1"/>
  <c r="G81" i="1"/>
  <c r="G79" i="1"/>
  <c r="G77" i="1"/>
  <c r="G75" i="1"/>
  <c r="G73" i="1"/>
  <c r="G71" i="1"/>
  <c r="G69" i="1"/>
  <c r="G67" i="1"/>
  <c r="G65" i="1"/>
  <c r="G63" i="1"/>
  <c r="G61" i="1"/>
  <c r="G59" i="1"/>
  <c r="G57" i="1"/>
  <c r="G55" i="1"/>
  <c r="G53" i="1"/>
  <c r="G51" i="1"/>
  <c r="G49" i="1"/>
  <c r="G47" i="1"/>
  <c r="G45" i="1"/>
  <c r="G41" i="1"/>
  <c r="G39" i="1"/>
  <c r="G37" i="1"/>
  <c r="G33" i="1"/>
  <c r="G31" i="1"/>
  <c r="G29" i="1"/>
  <c r="G27" i="1"/>
  <c r="G25" i="1"/>
  <c r="G23" i="1"/>
  <c r="G21" i="1"/>
  <c r="G19" i="1"/>
  <c r="G17" i="1"/>
  <c r="G15" i="1"/>
  <c r="G13" i="1"/>
  <c r="G273" i="1"/>
  <c r="G275" i="1"/>
  <c r="G277" i="1"/>
  <c r="G279" i="1"/>
  <c r="G281" i="1"/>
  <c r="G283" i="1"/>
  <c r="G285" i="1"/>
  <c r="G287" i="1"/>
  <c r="G291" i="1"/>
  <c r="G293" i="1"/>
  <c r="G295" i="1"/>
  <c r="G297" i="1"/>
  <c r="G299" i="1"/>
  <c r="G301" i="1"/>
  <c r="G303" i="1"/>
  <c r="G305" i="1"/>
  <c r="G307" i="1"/>
  <c r="G309" i="1"/>
  <c r="G311" i="1"/>
  <c r="G313" i="1"/>
  <c r="G315" i="1"/>
  <c r="G319" i="1"/>
  <c r="G321" i="1"/>
  <c r="G323" i="1"/>
  <c r="G325" i="1"/>
  <c r="G327" i="1"/>
  <c r="G329" i="1"/>
  <c r="G333" i="1"/>
  <c r="G335" i="1"/>
  <c r="G341" i="1"/>
  <c r="G343" i="1"/>
  <c r="G345" i="1"/>
  <c r="G347" i="1"/>
  <c r="G349" i="1"/>
  <c r="G351" i="1"/>
  <c r="G353" i="1"/>
  <c r="G355" i="1"/>
  <c r="G357" i="1"/>
  <c r="G359" i="1"/>
  <c r="G363" i="1"/>
  <c r="G365" i="1"/>
  <c r="G367" i="1"/>
  <c r="G369" i="1"/>
  <c r="G371" i="1"/>
  <c r="G373" i="1"/>
  <c r="G375" i="1"/>
  <c r="G377" i="1"/>
  <c r="G379" i="1"/>
  <c r="G381" i="1"/>
  <c r="G383" i="1"/>
  <c r="G385" i="1"/>
  <c r="G387" i="1"/>
  <c r="G389" i="1"/>
  <c r="G391" i="1"/>
  <c r="G393" i="1"/>
  <c r="G395" i="1"/>
  <c r="G397" i="1"/>
  <c r="G399" i="1"/>
  <c r="G401" i="1"/>
  <c r="G403" i="1"/>
  <c r="G405" i="1"/>
  <c r="G407" i="1"/>
  <c r="G409" i="1"/>
  <c r="G411" i="1"/>
  <c r="G413" i="1"/>
  <c r="G415" i="1"/>
  <c r="G417" i="1"/>
  <c r="G419" i="1"/>
  <c r="G421" i="1"/>
  <c r="G423" i="1"/>
  <c r="G425" i="1"/>
  <c r="G427" i="1"/>
  <c r="G429" i="1"/>
  <c r="G431" i="1"/>
  <c r="G433" i="1"/>
  <c r="G435" i="1"/>
  <c r="G437" i="1"/>
  <c r="G11" i="1"/>
  <c r="G473" i="1" l="1"/>
  <c r="G269" i="1"/>
  <c r="A13" i="1"/>
  <c r="A15" i="1" s="1"/>
  <c r="A17" i="1" s="1"/>
  <c r="A19" i="1" s="1"/>
  <c r="A21" i="1" s="1"/>
  <c r="A23" i="1" s="1"/>
  <c r="A25" i="1" s="1"/>
  <c r="A27" i="1" s="1"/>
  <c r="A29" i="1" s="1"/>
  <c r="A31" i="1" l="1"/>
  <c r="A33" i="1" s="1"/>
  <c r="A35" i="1" s="1"/>
  <c r="A37" i="1" s="1"/>
  <c r="A39" i="1" l="1"/>
  <c r="A41" i="1" s="1"/>
  <c r="A43" i="1" s="1"/>
  <c r="A45" i="1" s="1"/>
  <c r="A47" i="1" s="1"/>
  <c r="A49" i="1" s="1"/>
  <c r="A51" i="1" s="1"/>
  <c r="A53" i="1" s="1"/>
  <c r="A55" i="1" s="1"/>
  <c r="A57" i="1" s="1"/>
  <c r="A59" i="1" s="1"/>
  <c r="A61" i="1" s="1"/>
  <c r="A63" i="1" s="1"/>
  <c r="A65" i="1" s="1"/>
  <c r="A67" i="1" s="1"/>
  <c r="A69" i="1" s="1"/>
  <c r="A71" i="1" s="1"/>
  <c r="A73" i="1" s="1"/>
  <c r="A75" i="1" s="1"/>
  <c r="A77" i="1" s="1"/>
  <c r="A79" i="1" s="1"/>
  <c r="A81" i="1" s="1"/>
  <c r="A83" i="1" s="1"/>
  <c r="A85" i="1" s="1"/>
  <c r="G1" i="1"/>
  <c r="A87" i="1" l="1"/>
  <c r="A89" i="1" s="1"/>
  <c r="A91" i="1" s="1"/>
  <c r="A93" i="1" s="1"/>
  <c r="A95" i="1" s="1"/>
  <c r="A97" i="1" s="1"/>
  <c r="A99" i="1" s="1"/>
  <c r="A101" i="1" s="1"/>
  <c r="A103" i="1" s="1"/>
  <c r="A105" i="1" s="1"/>
  <c r="A107" i="1" s="1"/>
  <c r="A109" i="1" s="1"/>
  <c r="A111" i="1" s="1"/>
  <c r="A113" i="1" s="1"/>
  <c r="A115" i="1" s="1"/>
  <c r="A117" i="1" s="1"/>
  <c r="A119" i="1" s="1"/>
  <c r="A121" i="1" s="1"/>
  <c r="A123" i="1" s="1"/>
  <c r="A125" i="1" s="1"/>
  <c r="A127" i="1" s="1"/>
  <c r="A129" i="1" s="1"/>
  <c r="A131" i="1" s="1"/>
  <c r="A133" i="1" s="1"/>
  <c r="A135" i="1" s="1"/>
  <c r="A137" i="1" s="1"/>
  <c r="A139" i="1" l="1"/>
  <c r="A141" i="1" l="1"/>
  <c r="A143" i="1" l="1"/>
  <c r="A145" i="1" s="1"/>
  <c r="A147" i="1" s="1"/>
  <c r="A149" i="1" s="1"/>
  <c r="A151" i="1" s="1"/>
  <c r="A153" i="1" s="1"/>
  <c r="A155" i="1" s="1"/>
  <c r="A157" i="1" s="1"/>
  <c r="A159" i="1" s="1"/>
  <c r="A161" i="1" s="1"/>
  <c r="A163" i="1" s="1"/>
  <c r="A165" i="1" s="1"/>
  <c r="A167" i="1" s="1"/>
  <c r="A169" i="1" s="1"/>
  <c r="A171" i="1" s="1"/>
  <c r="A173" i="1" s="1"/>
  <c r="A175" i="1" s="1"/>
  <c r="A177" i="1" s="1"/>
  <c r="A179" i="1" s="1"/>
  <c r="A181" i="1" s="1"/>
  <c r="A183" i="1" s="1"/>
  <c r="A185" i="1" s="1"/>
  <c r="A187" i="1" s="1"/>
  <c r="A189" i="1" s="1"/>
  <c r="A191" i="1" s="1"/>
  <c r="A193" i="1" s="1"/>
  <c r="A195" i="1" s="1"/>
  <c r="A197" i="1" s="1"/>
  <c r="A199" i="1" s="1"/>
  <c r="A201" i="1" s="1"/>
  <c r="A203" i="1" s="1"/>
  <c r="A205" i="1" s="1"/>
  <c r="A207" i="1" s="1"/>
  <c r="A209" i="1" s="1"/>
  <c r="A211" i="1" s="1"/>
  <c r="A213" i="1" s="1"/>
  <c r="A215" i="1" s="1"/>
  <c r="A217" i="1" s="1"/>
  <c r="A219" i="1" s="1"/>
  <c r="A221" i="1" s="1"/>
  <c r="A223" i="1" s="1"/>
  <c r="A225" i="1" s="1"/>
  <c r="A227" i="1" s="1"/>
  <c r="A229" i="1" s="1"/>
  <c r="A231" i="1" s="1"/>
  <c r="A233" i="1" s="1"/>
  <c r="A235" i="1" s="1"/>
  <c r="A237" i="1" s="1"/>
  <c r="A239" i="1" s="1"/>
</calcChain>
</file>

<file path=xl/sharedStrings.xml><?xml version="1.0" encoding="utf-8"?>
<sst xmlns="http://schemas.openxmlformats.org/spreadsheetml/2006/main" count="731" uniqueCount="396">
  <si>
    <t>ITEM NO.</t>
  </si>
  <si>
    <t>DESCRIPTION</t>
  </si>
  <si>
    <t>BID AMOUNT</t>
  </si>
  <si>
    <t>1</t>
  </si>
  <si>
    <t>Mobilization</t>
  </si>
  <si>
    <t>LS</t>
  </si>
  <si>
    <t>LF</t>
  </si>
  <si>
    <t>EA</t>
  </si>
  <si>
    <t>SY</t>
  </si>
  <si>
    <t>GAL</t>
  </si>
  <si>
    <t>QTY</t>
  </si>
  <si>
    <t>UNIT</t>
  </si>
  <si>
    <t>BID PRICE</t>
  </si>
  <si>
    <t>Tack Coat</t>
  </si>
  <si>
    <t>TON</t>
  </si>
  <si>
    <t>AC</t>
  </si>
  <si>
    <t>Rock Check Dams, Install, Maintain and Remove</t>
  </si>
  <si>
    <t>Unclassified Excavation</t>
  </si>
  <si>
    <t>UNIT BID SHEET</t>
  </si>
  <si>
    <t>Total Base Bid</t>
  </si>
  <si>
    <t xml:space="preserve">COMPANY__________________________  SIGNATURE_________________________  DATE______________________________   </t>
  </si>
  <si>
    <t>Total Option 1 Bid</t>
  </si>
  <si>
    <t>SF</t>
  </si>
  <si>
    <t>CY</t>
  </si>
  <si>
    <t>Water System Testing</t>
  </si>
  <si>
    <t>Geometric Controls</t>
  </si>
  <si>
    <t>Tie to Existing Manhole</t>
  </si>
  <si>
    <t>Bituminous Treatment A</t>
  </si>
  <si>
    <t>Crushed Aggregate Base, Type B, 6" Compacted Thickness</t>
  </si>
  <si>
    <t>30" Combination Curb and Gutter, Type C (Modified)</t>
  </si>
  <si>
    <t>ALDOT UNIQUE NO.</t>
  </si>
  <si>
    <t>401A-000</t>
  </si>
  <si>
    <t>424-360</t>
  </si>
  <si>
    <t>210A-000</t>
  </si>
  <si>
    <t>424B-651</t>
  </si>
  <si>
    <t>424B-681</t>
  </si>
  <si>
    <t>424C-360</t>
  </si>
  <si>
    <t>408A-051</t>
  </si>
  <si>
    <t>405A-000</t>
  </si>
  <si>
    <t>530A-099</t>
  </si>
  <si>
    <t>530A-001</t>
  </si>
  <si>
    <t>530A-002</t>
  </si>
  <si>
    <t>530A-004</t>
  </si>
  <si>
    <t>530A-005</t>
  </si>
  <si>
    <t>530B-006</t>
  </si>
  <si>
    <t>530B-001</t>
  </si>
  <si>
    <t>530B-004</t>
  </si>
  <si>
    <t>18" Roadway Pipe End Treatment, Class 1</t>
  </si>
  <si>
    <t>619A-002</t>
  </si>
  <si>
    <t>619A-003</t>
  </si>
  <si>
    <t>24" Roadway Pipe End Treatment, Class 1</t>
  </si>
  <si>
    <t>36" Roadway Pipe End Treatment, Class 1</t>
  </si>
  <si>
    <t>42" Roadway Pipe End Treatment, Class 1</t>
  </si>
  <si>
    <t>619A-005</t>
  </si>
  <si>
    <t>619A-006</t>
  </si>
  <si>
    <t>619A-009</t>
  </si>
  <si>
    <t>619A-011</t>
  </si>
  <si>
    <t>60" Roadway Pipe End Treatment, Class 1</t>
  </si>
  <si>
    <t>72" Roadway Pipe End Treatment, Class 1</t>
  </si>
  <si>
    <t>619B-019</t>
  </si>
  <si>
    <t>44" Span, 27" Rise Roadway Pipe End Treatment, Class 1</t>
  </si>
  <si>
    <t>619B-021</t>
  </si>
  <si>
    <t>59" Span, 36" Rise Roadway Pipe End Treatment, Class 1</t>
  </si>
  <si>
    <t>621A-005</t>
  </si>
  <si>
    <t>621C-027</t>
  </si>
  <si>
    <t>621C-049</t>
  </si>
  <si>
    <t>621C-008</t>
  </si>
  <si>
    <t>621C-036</t>
  </si>
  <si>
    <t>621C-005</t>
  </si>
  <si>
    <t>610A-001</t>
  </si>
  <si>
    <t>Slope Paving</t>
  </si>
  <si>
    <t>621C-019</t>
  </si>
  <si>
    <t>623C-003</t>
  </si>
  <si>
    <t>534F-000</t>
  </si>
  <si>
    <t>623B-001</t>
  </si>
  <si>
    <t>Concrete Curb, Type N Special</t>
  </si>
  <si>
    <t>Concrete Curb, Type N</t>
  </si>
  <si>
    <t>623B-000</t>
  </si>
  <si>
    <t>645K-000</t>
  </si>
  <si>
    <t>Topsoil From Stockpiles</t>
  </si>
  <si>
    <t>650B-000</t>
  </si>
  <si>
    <t>Hydroseeding</t>
  </si>
  <si>
    <t>652A-101</t>
  </si>
  <si>
    <t>652C-000</t>
  </si>
  <si>
    <t>Mowing</t>
  </si>
  <si>
    <t>Silt Fence Install, Maintain &amp; Remove, Type A</t>
  </si>
  <si>
    <t>665J-002</t>
  </si>
  <si>
    <t>665P-005</t>
  </si>
  <si>
    <t>Inlet Protection, Stage 3 Or 4</t>
  </si>
  <si>
    <t>680A-001</t>
  </si>
  <si>
    <t>Solid White, Class 2, Type A Traffic Stripe (5" Wide)</t>
  </si>
  <si>
    <t>MI</t>
  </si>
  <si>
    <t>Solid Yellow, Class 2, Type A Traffic Stripe (5" Wide)</t>
  </si>
  <si>
    <t>701A-270</t>
  </si>
  <si>
    <t>Traffic Control Markings, Class 2, Type A</t>
  </si>
  <si>
    <t>703A-002</t>
  </si>
  <si>
    <t>703B-002</t>
  </si>
  <si>
    <t>Traffic Control Legends, Class 2, Type A</t>
  </si>
  <si>
    <t>Traffic Control Plan by Contractor Per ALDOT Standard Details for Traffic Control Plans To Include All (Contractor Retained Items): Construction Signs, Drums, Cones, Portable Chevron Boards, Barricades with Type B Warning Lights, Etc. Furnish, Maintain, Adjustment and Removal in Accordance with Latest MUTCD</t>
  </si>
  <si>
    <t>Pavement Markers, Class A-H, Type 2-C</t>
  </si>
  <si>
    <t>705A-030</t>
  </si>
  <si>
    <t>Pavement Markers, Class A-H, Type 2-D</t>
  </si>
  <si>
    <t>705A-037</t>
  </si>
  <si>
    <t>710A-160</t>
  </si>
  <si>
    <t>Tie to Existing 24" Main</t>
  </si>
  <si>
    <t>Install Huntsville Utilities Furnished Sectionalizing Cabinet Bases To Include Grading, Base Stone, and Contractor Provided Concrete for Long Radius Elbows Encased in Concrete</t>
  </si>
  <si>
    <t>Removing Curb and Gutter</t>
  </si>
  <si>
    <t>206D-003</t>
  </si>
  <si>
    <t>206E-050</t>
  </si>
  <si>
    <t>Removing Slope Paved Headwall</t>
  </si>
  <si>
    <t>206E-042</t>
  </si>
  <si>
    <t>206D-000</t>
  </si>
  <si>
    <t>Removing Pipe</t>
  </si>
  <si>
    <t>Removing Pavement Section</t>
  </si>
  <si>
    <t>530A-003</t>
  </si>
  <si>
    <t>Solid White, Class 2 Type A Traffic Stripe (10" Wide)</t>
  </si>
  <si>
    <t xml:space="preserve">Class 10 Aluminum Flat Sign Panels (Type XI Background) To Include Roadway Sign Post     (#3 U Channel, Galvanized Steel) </t>
  </si>
  <si>
    <t>Install Huntsville Utilities Furnished Streetlight Pedestal To Include Grading, Base Stone, and Contractor Provided Concrete for Long Radius Elbows Encased in Concrete</t>
  </si>
  <si>
    <t>48" Roadway Pipe End Treatment, Class 1</t>
  </si>
  <si>
    <t>619A-007</t>
  </si>
  <si>
    <t>Minor Structure Concrete</t>
  </si>
  <si>
    <t>530A-102</t>
  </si>
  <si>
    <t>620A-000</t>
  </si>
  <si>
    <t>665Q-002</t>
  </si>
  <si>
    <t>Wattle</t>
  </si>
  <si>
    <t>659C-001</t>
  </si>
  <si>
    <t>659C-008</t>
  </si>
  <si>
    <t>654A-001</t>
  </si>
  <si>
    <t>Solid Sodding (Bermuda)</t>
  </si>
  <si>
    <t>Permanent Erosion Control Product, Type S3</t>
  </si>
  <si>
    <t>Solid White, Class 2, Type A Traffic Stripe (4" Wide)</t>
  </si>
  <si>
    <t>Solid Yellow, Class 2, Type A Traffic Stripe (4" Wide)</t>
  </si>
  <si>
    <t>Broken Yellow, Class 2, Type A Traffic Stripe (4" Wide)</t>
  </si>
  <si>
    <t>Solid White, Class 2 Type A Traffic Stripe (8" wide)</t>
  </si>
  <si>
    <t>707F-002</t>
  </si>
  <si>
    <t>Flexible Delineator Post with Base, White</t>
  </si>
  <si>
    <t>Cleaning Existing Culvert, Triple 8'x5', Quantity is Per Barrell</t>
  </si>
  <si>
    <t>701G-242</t>
  </si>
  <si>
    <t>Broken White, Class 2, Type A Traffic Stripe (5" Wide)</t>
  </si>
  <si>
    <t>701B-207</t>
  </si>
  <si>
    <t>Dotted White, Class 2, Type A Traffic Stripe (5" Wide)</t>
  </si>
  <si>
    <t>Dotted Yellow, Class 2, Type A Traffic Stripe (5" Wide)</t>
  </si>
  <si>
    <t>701G-249</t>
  </si>
  <si>
    <t>701G-263</t>
  </si>
  <si>
    <t>24" Combination Curb and Gutter</t>
  </si>
  <si>
    <t>Crushed Aggregate Base Under Curb and Gutter, Type B, 6" Compacted Thickness</t>
  </si>
  <si>
    <t>Clearing and Grubbing</t>
  </si>
  <si>
    <t>201A-000</t>
  </si>
  <si>
    <t>2" Fiber Conduit (Labor Only) (Complete in Place to Include Excavation, Disposal of Spoils, Backfill and Compaction)</t>
  </si>
  <si>
    <t>618A-000</t>
  </si>
  <si>
    <t>530A-006</t>
  </si>
  <si>
    <t>530A-010</t>
  </si>
  <si>
    <t>Loose Riprap, Class 1, 12" Thick with Filter Fabric</t>
  </si>
  <si>
    <t>Junction Boxes, Type 1 (Complete In Place To Include Excavation, Disposal of Spoils, Bedding, Backfill and Compaction)</t>
  </si>
  <si>
    <t>Inlet, Type IJ (Complete In Place To Include Excavation, Disposal of Spoils, Bedding, Backfill and Compaction)</t>
  </si>
  <si>
    <t>Inlets, Type E (Complete In Place To Include Excavation, Disposal of Spoils, Bedding, Backfill and Compaction)</t>
  </si>
  <si>
    <t>Inlets, Type X (Complete In Place To Include Excavation, Disposal of Spoils, Bedding, Backfill and Compaction)</t>
  </si>
  <si>
    <t>Inlets, Type C (Complete In Place To Include Excavation, Disposal of Spoils, Bedding, Backfill and Compaction)</t>
  </si>
  <si>
    <t>Inlets, Type S1 Or S3 (1 Wing) (Modified) (Complete In Place To Include Excavation, Disposal of Spoils, Bedding, Backfill and Compaction)</t>
  </si>
  <si>
    <t>Inlets, Type S1 Or S3 (2 Wing) (Modified) (Complete In Place To Include Excavation, Disposal of Spoils, Bedding, Backfill and Compaction)</t>
  </si>
  <si>
    <t>City of Huntsville Grate Inlet Traffic Type (COH Drawing DR-125C and DR-125D) (Complete In Place To Include Excavation, Disposal of Spoils, Bedding, Backfill and Compaction)</t>
  </si>
  <si>
    <t>City of Huntsville Grate Inlet Traffic Type on Top of Box Culvert (COH Drawing DR-125C and DR-125D) (Complete In Place To Include Excavation, Disposal of Spoils, Bedding, Backfill and Compaction)</t>
  </si>
  <si>
    <t>Convert Ex. 'S' Type Inlet To Junction Box, Type 1 (Complete In Place To Include Excavation, Disposal of Spoils, Bedding, Backfill and Compaction)</t>
  </si>
  <si>
    <t>Stabilized Construction Entrance, Install, Maintain and Remove</t>
  </si>
  <si>
    <t>Remove Existing Single Traffic Stripe By High-Pressure Water Blasting</t>
  </si>
  <si>
    <t>Undercut Excavation (Complete In Place To Include Excavation, Disposal of Spoils, Hauling and Placing of Fill Material, and Compaction)</t>
  </si>
  <si>
    <t>24" Roadway Pipe (Class 3 R.C.) (Complete In Place To Include Excavation, Disposal of Spoils, Bedding, Backfill and Compaction)</t>
  </si>
  <si>
    <t>30" Roadway Pipe (Class 3 R.C.) (Complete In Place To Include Excavation, Disposal of Spoils, Bedding, Backfill and Compaction)</t>
  </si>
  <si>
    <t>42" Roadway Pipe (Class 3 R.C.) (Complete In Place To Include Excavation, Disposal of Spoils, Bedding, Backfill and Compaction)</t>
  </si>
  <si>
    <t>8" Class 350 Ductile Iron Sanitary Sewer Pipe, 0'-8' Depth (Complete In Place To Include Excavation, Disposal of Spoils, Bedding, Backfill and Compaction)</t>
  </si>
  <si>
    <t>8" Class 350 Ductile Iron Sanitary Sewer Pipe, 8'-10' Depth (Complete In Place To Include Excavation, Disposal of Spoils, Bedding, Backfill and Compaction)</t>
  </si>
  <si>
    <t>ALL ITEMS SHALL BE CONSIDERED IN-PLACE. PRICES SHALL INCLUDE ALL LABOR, EQUIPMENT, MATERIALS, AND REMOVALS AS REQUIRED FOR CONSTRUCTION OF THE REQUIRED WORK.</t>
  </si>
  <si>
    <t>18" Roadway Pipe (Class 3 R.C.)(Complete In Place To Include Excavation, Disposal of Spoils, Bedding, Backfill and Compaction)</t>
  </si>
  <si>
    <t>36" Roadway Pipe (Class 3 R.C.) (Complete In Place To Include Excavation, Disposal of Spoils, Bedding, Backfill and Compaction)</t>
  </si>
  <si>
    <t>48" Storm RCP (Complete In Place To Include Excavation, Disposal of Spoils, Bedding, Backfill and Compaction)</t>
  </si>
  <si>
    <t>72" Roadway Pipe (Class 3 R.C.) (Complete In Place To Include Excavation, Disposal of Spoils, Bedding, Backfill and Compaction)</t>
  </si>
  <si>
    <t>12" Roadway Pipe (Class 3 R.C.) (Extension) (Complete In Place To Include Excavation, Disposal of Spoils, Bedding, Backfill and Compaction)</t>
  </si>
  <si>
    <t>24" Roadway Pipe (Class 3 R.C.) (Extension) (Complete In Place To Include Excavation, Disposal of Spoils, Bedding, Backfill and Compaction)</t>
  </si>
  <si>
    <t>22" Span, 14" Rise Roadway Pipe (Class 3 R.C.) (Complete In Place To Include Excavation, Disposal of Spoils, Bedding, Backfill and Compaction)</t>
  </si>
  <si>
    <t>44" Span, 27" Rise Roadway Pipe (Class 3 R.C.)  (Complete In Place To Include Excavation, Disposal of Spoils, Bedding, Backfill and Compaction)</t>
  </si>
  <si>
    <t>59" Span, 36" Rise Roadway Pipe (Class 3 R.C.)  (Complete In Place To Include Excavation, Disposal of Spoils, Bedding, Backfill and Compaction)</t>
  </si>
  <si>
    <t>Precast Sanitary Sewer Manhole, 48" Inside Diameter, (Complete In Place To Include Excavation, Disposal of Spoils, Bedding, Backfill and Compaction)</t>
  </si>
  <si>
    <t>Sewer Testing and TVI</t>
  </si>
  <si>
    <t>Install Huntsville Utilities Furnished Single Phase Transformer Pad To Include Grading, Base Stone, and Contractor Provided Concrete for Long Radius Elbows Encased in Concrete)</t>
  </si>
  <si>
    <t>Install Huntsville Utilities Furnished Fiber Box (Labor Only) (Complete in Place to Include Excavation, Disposal of Spoils, Backfill and Compaction)</t>
  </si>
  <si>
    <t>Triple 8'x5' Box Culvert Wing Walls and Apron Per ALDOT Spec Section 524 (Complete in Place Includes Forming, Steel Reinforcement, Pouring, Finishing, Excavation, Disposal of Spoils, Bedding, Backfill and Compaction)</t>
  </si>
  <si>
    <t>10'x8' Box Culvert Wing Wall and Apron Per ALDOT Spec Section 524 (Complete in Place Includes Forming, Steel Reinforcement, Pouring, Finishing, Excavation, Disposal of Spoils, Bedding, Backfill and Compaction)</t>
  </si>
  <si>
    <t>Triple 8'x5' Box Culvert Extension To Include Parapets and Toewalls Per ALDOT Spec Section 524 (Complete in Place Includes Forming, Steel Reinforcement, Pouring, Finishing, Connections to Storm Pipe, Excavation, Disposal of Spoils, Bedding, Backfill and Compaction)</t>
  </si>
  <si>
    <t>Single 10'x8' Box Culvert To Include Parapets and Toewalls Per ALDOT Spec Section 524 (Complete in Place Includes Forming, Steel Reinforcement, Pouring, Finishing, Connections to Storm Pipe, Block Outs of Future Storm Pipe Connections, Excavation, Disposal of Spoils, Bedding, Backfill and Compaction)</t>
  </si>
  <si>
    <t>Concrete Sidewalk, 4" Thick</t>
  </si>
  <si>
    <t>610C--001</t>
  </si>
  <si>
    <t>Loose Riprap, Class 2, 24" Minimum Thickness with Filter Fabric</t>
  </si>
  <si>
    <t>618D-000</t>
  </si>
  <si>
    <t>Curb Ramp To Include Detectable Warning Surface and Curb Returns, 4" Thick</t>
  </si>
  <si>
    <t>Two Concrete Dead End Anchors and Stainless-Steel Rods to Restrain Proposed 24" Water Line in Casing Installation</t>
  </si>
  <si>
    <t>24" Ductile Iron Pipe Water Line To Include Tees, Bends, and Plugs (Labor Only), Complete in Place To Include Excavation, Disposal of Spoils, Backfill and Compaction</t>
  </si>
  <si>
    <t xml:space="preserve">36" Steel Casing Pipe under 10'x8' Box Culvert (Labor Only), Complete in Place To Include Excavation, Disposal of Spoils, Backfill and Compaction </t>
  </si>
  <si>
    <t>6" MJ Gate Valve (Labor Only) and Concrete Valve Box Pad, Complete in Place</t>
  </si>
  <si>
    <t>Manhole Frame and Cover Reset, Sanitary Manhole</t>
  </si>
  <si>
    <t>530B-007</t>
  </si>
  <si>
    <t>65" Span, 40" Rise Roadway Pipe (Class 3 R.C.) (Complete In Place To Include Excavation, Disposal of Spoils, Bedding, Backfill and Compaction)</t>
  </si>
  <si>
    <t>619B-022</t>
  </si>
  <si>
    <t>65" Span, 40" Rise Roadway Pipe End Treatment, Class 1</t>
  </si>
  <si>
    <t>OPTION 1 - HOWARD PLACE DRIVE, SANITARY SEWER EXTENSION, PROPOSED NORTH DRIVE, and NORTH VILLAGE BLVD.</t>
  </si>
  <si>
    <t>6" Ductile Iron Pipe Water Line To Include Bends and Plugs(Labor Only), Complete in Place To Include Excavation, Disposal of Spoils, Backfill and Compaction</t>
  </si>
  <si>
    <t>Thrust Blocking</t>
  </si>
  <si>
    <t>12" Ductile Iron Pipe Water Line To Include Tees, Bends, and Plugs (Labor Only), Complete in Place To Include Excavation, Disposal of Spoils, Backfill and Compaction</t>
  </si>
  <si>
    <t>Concrete Dead End Anchor</t>
  </si>
  <si>
    <t>8" Ductile Iron Pipe Water Line To Include Bends and Plugs(Labor Only), Complete in Place To Include Excavation, Disposal of Spoils, Backfill and Compaction</t>
  </si>
  <si>
    <t>8" MJ Gate Valve (Labor Only) and Concrete Valve Box Pad, Complete in Place</t>
  </si>
  <si>
    <t>16"x12" Tapping Sleeve and Valve (Labor Only) and Concrete Valve Box Pad, Complete in Place</t>
  </si>
  <si>
    <t>Superpave Bituminous Concrete Upper Binder Layer, 1" Maximum Aggregate Size Mix, ESAL Range C/D</t>
  </si>
  <si>
    <t>Superpave Bituminous Concrete Wearing Surface Layer, 1/2" Maximum Aggregate Size Mix, ESAL Range C/D</t>
  </si>
  <si>
    <t>Superpave Bituminous Concrete Lower Binder Layer, 1" Maximum Aggregate Size Mix, ESAL Range C/D</t>
  </si>
  <si>
    <t>Superpave Bituminous Concrete Base Layer, 1" Maximum Aggregate Size Mix, ESAL Range C/D</t>
  </si>
  <si>
    <t>Junction Boxes, Type 1 with Manhole Ring and Cover (Complete In Place To Include Excavation, Disposal of Spoils, Bedding, Backfill and Compaction)</t>
  </si>
  <si>
    <t>Removing Inlets</t>
  </si>
  <si>
    <t>532A-042</t>
  </si>
  <si>
    <t>18" Slotted Drain Pipe (with Variable Height Grate), Heavy Duty (Complete In Place To Forming, Steel Reinforcement, Pouring, Finishing, Connection to Box Culvert Excavation, Disposal of Spoils, Bedding, Backfill and Compaction)</t>
  </si>
  <si>
    <t>260A-003</t>
  </si>
  <si>
    <t>301A-012</t>
  </si>
  <si>
    <t>Crushed Aggregate Base, Type B, 10" Compacted Thickness (2-5" Compacted Thickness Layers)</t>
  </si>
  <si>
    <t>301A-008</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</si>
  <si>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</si>
  <si>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</si>
  <si>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</si>
  <si>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</si>
  <si>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</si>
  <si>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</si>
  <si>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</si>
  <si>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</si>
  <si>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</si>
  <si>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</si>
  <si>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</si>
  <si>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</si>
  <si>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</si>
  <si>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</si>
  <si>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</si>
  <si>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</si>
  <si>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</si>
  <si>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</si>
  <si>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</si>
  <si>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</si>
  <si>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</si>
  <si>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</si>
  <si>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</si>
  <si>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</si>
  <si>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</si>
  <si>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</si>
  <si>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</si>
  <si>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</si>
  <si>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</si>
  <si>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</si>
  <si>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</si>
  <si>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</si>
  <si>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</si>
  <si>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</si>
  <si>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</si>
  <si>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</si>
  <si>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</si>
  <si>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</si>
  <si>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</si>
  <si>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</si>
  <si>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</si>
  <si>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</si>
  <si>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</si>
  <si>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</si>
  <si>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</si>
  <si>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</si>
  <si>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</si>
  <si>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</si>
  <si>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</si>
  <si>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</si>
  <si>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</si>
  <si>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</si>
  <si>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</si>
  <si>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</si>
  <si>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</si>
  <si>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</si>
  <si>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</si>
  <si>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</si>
  <si>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</si>
  <si>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</si>
  <si>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</si>
  <si>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</si>
  <si>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</si>
  <si>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</si>
  <si>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</si>
  <si>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</si>
  <si>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</si>
  <si>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</si>
  <si>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</si>
  <si>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</si>
  <si>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</si>
  <si>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</si>
  <si>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</si>
  <si>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</si>
  <si>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</si>
  <si>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</si>
  <si>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</si>
  <si>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</si>
  <si>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</si>
  <si>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</si>
  <si>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INTERSECTION IMPROVEMENTS ALONG HUNTSVILLE NORTHERN BYPASS AND MEMORIAL PARKWAY</t>
  </si>
  <si>
    <t>COH Project No. 71-26-SP60</t>
  </si>
  <si>
    <t>SALES TAX ACCOUNTING: Pursuant to Act 2021-372, the Contractor accounts for the sales tax NOT included in the bid proposal form as follows:</t>
  </si>
  <si>
    <t>ESTIMATED SALES TAX AMOUNT</t>
  </si>
  <si>
    <t xml:space="preserve">Failure to provide an accounting of sales tax shall render the bid non-responsive. Other than determining responsiveness, sales tax accounting shall not affect the bid pricing nor be considered in the determination of the lowest responsible and responsive bidder. </t>
  </si>
  <si>
    <t>1-81</t>
  </si>
  <si>
    <t>1-82</t>
  </si>
  <si>
    <t>621C-001</t>
  </si>
  <si>
    <t>Inlet, Type B (Complete In Place To Include Excavation, Disposal of Spoils, Bedding, Backfill and Compaction)</t>
  </si>
  <si>
    <t>1-83</t>
  </si>
  <si>
    <t>1-84</t>
  </si>
  <si>
    <t>5" PVC Electrical Conduit (Complete in Place to Include Excavation, Disposal of Spoils, Backfill and Compaction)</t>
  </si>
  <si>
    <t>2" PVC Electrical Conduit (Complete in Place to Include Excavation, Disposal of Spoils, Backfill and Compaction)</t>
  </si>
  <si>
    <t>6" PVC Electrical Conduit (Complete in Place to Include Excavation, Disposal of Spoils, Backfill and Compaction)</t>
  </si>
  <si>
    <t>3" PVC Electrical Conduit (Complete in Place to Include Excavation, Disposal of Spoils, Backfill and Compaction)</t>
  </si>
  <si>
    <t>Traffic Signal Foundation Design (Lump Sum for all 6 foundations)</t>
  </si>
  <si>
    <t>730E-008</t>
  </si>
  <si>
    <t xml:space="preserve">Metal Traffic Signal Pole Foundation </t>
  </si>
  <si>
    <t>730E-000</t>
  </si>
  <si>
    <t>City of Huntsville Junction Boxes (Complete In Place To Include Excavation, Disposal of Spoils, Bedding, Backfill and Compaction)</t>
  </si>
  <si>
    <t>Steel Beam Guardrail, Class A, Type 2</t>
  </si>
  <si>
    <t>630A-001</t>
  </si>
  <si>
    <t>Guardrail End Anchor, Type 20 Series (MASH)</t>
  </si>
  <si>
    <t>630C-080</t>
  </si>
  <si>
    <t>1-85</t>
  </si>
  <si>
    <t>206D-007</t>
  </si>
  <si>
    <t>Removing Concrete Flume</t>
  </si>
  <si>
    <t>1-86</t>
  </si>
  <si>
    <t>1-87</t>
  </si>
  <si>
    <t>305B-071</t>
  </si>
  <si>
    <t>Crushed Aggregate, Section 801, for Miscellaneous Use</t>
  </si>
  <si>
    <t>Signalized Intersection (Complete in Place to Include All Accessories)</t>
  </si>
  <si>
    <t>Additional Depth of Metal Traffic Signal Pole Foundation</t>
  </si>
  <si>
    <t>VF</t>
  </si>
  <si>
    <t>Metal Traffic Signal Pole Foundation (3' Diameter x 10' Depth)</t>
  </si>
  <si>
    <t>TONS</t>
  </si>
  <si>
    <t>1-88</t>
  </si>
  <si>
    <t>1-89</t>
  </si>
  <si>
    <t>1-90</t>
  </si>
  <si>
    <t>Planing Existing Pavement (Approximately 0.00" Thru 1.0" Thick)</t>
  </si>
  <si>
    <t>1-91</t>
  </si>
  <si>
    <t xml:space="preserve">3' Wide Concrete Median Flume Slope Paving </t>
  </si>
  <si>
    <t>614A-000</t>
  </si>
  <si>
    <t>614A-002</t>
  </si>
  <si>
    <t>Concrete Lined Ditch Slope Paving</t>
  </si>
  <si>
    <t>614A-003</t>
  </si>
  <si>
    <t>1-92</t>
  </si>
  <si>
    <t>Guardrail End Anchor, Type 8 Series (MASH)</t>
  </si>
  <si>
    <t>530A-007</t>
  </si>
  <si>
    <t>54" Storm RCP (Complete In Place To Include Excavation, Disposal of Spoils, Bedding, Backfill and Compaction)</t>
  </si>
  <si>
    <t>530A-008</t>
  </si>
  <si>
    <t>60" Storm RCP (Complete In Place To Include Excavation, Disposal of Spoils, Bedding, Backfill and Compaction)</t>
  </si>
  <si>
    <t>Install Huntsville Utilities Furnished 750 Sectionalizing Cabinet Bases To Include Grading, Base Stone, and Contractor Provided Concrete for Long Radius Elbows Encased in Concrete</t>
  </si>
  <si>
    <t>1-93</t>
  </si>
  <si>
    <t>Install Huntsville Utilities Furnished S3 Sectionalizing Cabinet Bases To Include Grading, Base Stone, and Contractor Provided Concrete for Long Radius Elbows Encased in Concrete</t>
  </si>
  <si>
    <t>Permanent  Erosion Control Product, Type C10</t>
  </si>
  <si>
    <t>630C-077</t>
  </si>
  <si>
    <t>1-94</t>
  </si>
  <si>
    <t>614A-004</t>
  </si>
  <si>
    <t>2' Wide Raised Concrete Median Island on Memorial Parkway Across from the Right In/Right Out  2, (Complete in Place Includes Forming, Pouring, Finishing, Excavation, Disposal of Spoils, Bedding, Backfill and Compaction)</t>
  </si>
  <si>
    <t>Removal of Triple 8'x5' Box Culvert Headwall</t>
  </si>
  <si>
    <t>659C-002</t>
  </si>
  <si>
    <t>Permanent  Erosion Control Product, Type S2</t>
  </si>
  <si>
    <t>Tie 65"x40" ARCP To New Box Culvert (Complete In Place To Include Excavation, Disposal of Spoils, Bedding, Backfill and Compaction)</t>
  </si>
  <si>
    <t>Planning Existing Pavement (Approximately 0.00" Thru 1.0" Thick)</t>
  </si>
  <si>
    <t>Temporary Signalized Intersection (Complete in Place to Include All Accessories)</t>
  </si>
  <si>
    <t xml:space="preserve">Removal of Existing Triple 8'x5' Box Culvert Headwall and Portion of Triple 8'x5' Box Culvert to Include All 3 Boxes, Excavation, And Any Necessary Sheeting, Shoring, or Bracing, or Other Excavation Support </t>
  </si>
  <si>
    <t>Cement Mortar Flowable Backfill, Mix 4 (For Pipe Abandonment) (Complete In Place To Include Pipe End Caps)</t>
  </si>
  <si>
    <t>Intelligent Transportation System  (Complete In Place To include Furnishing and Installing All Necessary Components, and Testing of ITS) Per ALDOT Specification 729 Intelligent transportation Systems</t>
  </si>
  <si>
    <t>Dotted White , Class 2, Type A Traffic Stripe (4" Wide)</t>
  </si>
  <si>
    <t>641E-500</t>
  </si>
  <si>
    <t>Fire Hydrant Reset</t>
  </si>
  <si>
    <t>641S-500</t>
  </si>
  <si>
    <t>Valve Box Reset</t>
  </si>
  <si>
    <t>1-95</t>
  </si>
  <si>
    <t>1-96</t>
  </si>
  <si>
    <t>1-97</t>
  </si>
  <si>
    <t>3/4 Inch Water Meter and Box Reset</t>
  </si>
  <si>
    <t>641R-510</t>
  </si>
  <si>
    <t>Load 24" Ductile Iron Water Line  in 180 LF of 36" Steel Casing Pipe under 10'x8' Box Culvert (Labor Only)</t>
  </si>
  <si>
    <t>530B-005</t>
  </si>
  <si>
    <t>51" Span, 31" Rise Roadway Pipe (Class 3 R.C.)  (Complete In Place To Include Excavation, Disposal of Spoils, Bedding, Backfill and Compaction)</t>
  </si>
  <si>
    <t>51" Span, 31" Rise Roadway Pipe End Treatment, Class 1</t>
  </si>
  <si>
    <t>Solid Temporary Traffic Stripe</t>
  </si>
  <si>
    <t>701E-010</t>
  </si>
  <si>
    <t>Broken Temporary Traffic Stripe</t>
  </si>
  <si>
    <t>701E-000</t>
  </si>
  <si>
    <t>703D-001</t>
  </si>
  <si>
    <t>Temporary Traffic Control Markings</t>
  </si>
  <si>
    <t>1-98</t>
  </si>
  <si>
    <t>1-99</t>
  </si>
  <si>
    <t>1-100</t>
  </si>
  <si>
    <t>ATTACHMENT "A2"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</si>
</sst>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8" formatCode="&quot;$&quot;#,##0.00_);[Red]\(&quot;$&quot;#,##0.00\)"/>
    <numFmt numFmtId="44" formatCode="_(&quot;$&quot;* #,##0.00_);_(&quot;$&quot;* \(#,##0.00\);_(&quot;$&quot;* &quot;-&quot;??_);_(@_)"/>
    <numFmt numFmtId="164" formatCode="&quot;$&quot;#,##0.00"/>
    <numFmt numFmtId="165" formatCode="mm/dd/yy;@"/>
  </numFmts>
  <fonts count="16" x14ac:knownFonts="1">
    <font>
      <sz val="16"/>
      <color theme="1"/>
      <name val="Calibri"/>
      <family val="2"/>
      <scheme val="minor"/>
    </font>
    <font>
      <sz val="11"/>
      <color theme="1"/>
      <name val="Calibri"/>
      <family val="2"/>
      <scheme val="minor"/>
    </font>
    <font>
      <sz val="11"/>
      <color theme="1"/>
      <name val="Calibri"/>
      <family val="2"/>
      <scheme val="minor"/>
    </font>
    <font>
      <sz val="16"/>
      <color theme="1"/>
      <name val="Calibri"/>
      <family val="2"/>
      <scheme val="minor"/>
    </font>
    <font>
      <sz val="10"/>
      <name val="Arial"/>
      <family val="2"/>
    </font>
    <font>
      <b/>
      <sz val="16"/>
      <name val="Arial"/>
      <family val="2"/>
    </font>
    <font>
      <sz val="10"/>
      <name val="MS Sans Serif"/>
    </font>
    <font>
      <sz val="10"/>
      <name val="Arial"/>
      <family val="2"/>
    </font>
    <font>
      <i/>
      <sz val="10"/>
      <name val="Arial"/>
      <family val="2"/>
    </font>
    <font>
      <sz val="16"/>
      <name val="Calibri"/>
      <family val="2"/>
      <scheme val="minor"/>
    </font>
    <font>
      <sz val="8"/>
      <name val="Calibri"/>
      <family val="2"/>
      <scheme val="minor"/>
    </font>
    <font>
      <b/>
      <sz val="16"/>
      <color rgb="FFFF0000"/>
      <name val="Arial"/>
      <family val="2"/>
    </font>
    <font>
      <b/>
      <sz val="18"/>
      <name val="Arial"/>
      <family val="2"/>
    </font>
    <font>
      <b/>
      <sz val="16"/>
      <name val="Calibri"/>
      <family val="2"/>
      <scheme val="minor"/>
    </font>
    <font>
      <b/>
      <strike/>
      <sz val="16"/>
      <name val="Arial"/>
      <family val="2"/>
    </font>
    <font>
      <sz val="16"/>
      <color rgb="FFFF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s>
  <cellStyleXfs count="17">
    <xf numFmtId="0" fontId="0" fillId="0" borderId="0"/>
    <xf numFmtId="44" fontId="3" fillId="0" borderId="0" applyFont="0" applyFill="0" applyBorder="0" applyAlignment="0" applyProtection="0"/>
    <xf numFmtId="0" fontId="4" fillId="0" borderId="0"/>
    <xf numFmtId="0" fontId="6" fillId="0" borderId="0"/>
    <xf numFmtId="44" fontId="2" fillId="0" borderId="0" applyFont="0" applyFill="0" applyBorder="0" applyAlignment="0" applyProtection="0"/>
    <xf numFmtId="44" fontId="3" fillId="0" borderId="0" applyFont="0" applyFill="0" applyBorder="0" applyAlignment="0" applyProtection="0"/>
    <xf numFmtId="0" fontId="2" fillId="0" borderId="0"/>
    <xf numFmtId="0" fontId="7" fillId="0" borderId="0"/>
    <xf numFmtId="0" fontId="7" fillId="0" borderId="0"/>
    <xf numFmtId="0" fontId="3" fillId="0" borderId="0"/>
    <xf numFmtId="9" fontId="2"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114">
    <xf numFmtId="0" fontId="0" fillId="0" borderId="0" xfId="0"/>
    <xf numFmtId="1" fontId="0" fillId="0" borderId="0" xfId="0" applyNumberFormat="1"/>
    <xf numFmtId="0" fontId="11" fillId="0" borderId="0" xfId="0" applyFont="1" applyAlignment="1">
      <alignment horizontal="left" vertical="center"/>
    </xf>
    <xf numFmtId="0" fontId="11" fillId="0" borderId="5" xfId="0" applyFont="1" applyBorder="1" applyAlignment="1">
      <alignment horizontal="left" vertical="center"/>
    </xf>
    <xf numFmtId="0" fontId="5" fillId="0" borderId="0" xfId="0" applyFont="1" applyAlignment="1">
      <alignment horizontal="left" vertical="center"/>
    </xf>
    <xf numFmtId="7" fontId="5" fillId="2" borderId="1" xfId="2" applyNumberFormat="1" applyFont="1" applyFill="1" applyBorder="1" applyAlignment="1" applyProtection="1">
      <alignment horizontal="center" vertical="center" wrapText="1"/>
      <protection locked="0"/>
    </xf>
    <xf numFmtId="164" fontId="5" fillId="0" borderId="1" xfId="1" applyNumberFormat="1" applyFont="1" applyFill="1" applyBorder="1" applyAlignment="1" applyProtection="1">
      <alignment horizontal="center" vertical="center" wrapText="1"/>
    </xf>
    <xf numFmtId="8" fontId="5" fillId="2" borderId="1" xfId="2" applyNumberFormat="1" applyFont="1" applyFill="1" applyBorder="1" applyAlignment="1" applyProtection="1">
      <alignment horizontal="center" vertical="center" wrapText="1"/>
      <protection locked="0"/>
    </xf>
    <xf numFmtId="0" fontId="5" fillId="0" borderId="0" xfId="2" applyFont="1" applyAlignment="1">
      <alignment horizontal="center" vertical="center"/>
    </xf>
    <xf numFmtId="1" fontId="5" fillId="0" borderId="0" xfId="2" applyNumberFormat="1" applyFont="1" applyAlignment="1">
      <alignment vertical="top"/>
    </xf>
    <xf numFmtId="14" fontId="5" fillId="0" borderId="0" xfId="2" applyNumberFormat="1" applyFont="1"/>
    <xf numFmtId="0" fontId="5" fillId="0" borderId="0" xfId="2" applyFont="1" applyAlignment="1">
      <alignment horizontal="center" vertical="top"/>
    </xf>
    <xf numFmtId="165" fontId="5" fillId="0" borderId="0" xfId="2" applyNumberFormat="1" applyFont="1" applyAlignment="1">
      <alignment horizontal="center" vertical="center" wrapText="1"/>
    </xf>
    <xf numFmtId="0" fontId="5" fillId="0" borderId="0" xfId="2" applyFont="1" applyAlignment="1">
      <alignment horizontal="center" wrapText="1"/>
    </xf>
    <xf numFmtId="0" fontId="5" fillId="0" borderId="0" xfId="2" applyFont="1" applyAlignment="1">
      <alignment horizontal="center" vertical="top" wrapText="1"/>
    </xf>
    <xf numFmtId="0" fontId="5" fillId="0" borderId="0" xfId="2" applyFont="1" applyAlignment="1">
      <alignment horizontal="center" vertical="center" wrapText="1"/>
    </xf>
    <xf numFmtId="1" fontId="5" fillId="0" borderId="0" xfId="2" applyNumberFormat="1" applyFont="1" applyAlignment="1">
      <alignment vertical="top" wrapText="1"/>
    </xf>
    <xf numFmtId="0" fontId="5" fillId="0" borderId="0" xfId="2" applyFont="1" applyAlignment="1">
      <alignment vertical="top" wrapText="1"/>
    </xf>
    <xf numFmtId="1" fontId="5" fillId="0" borderId="0" xfId="2" applyNumberFormat="1" applyFont="1" applyAlignment="1">
      <alignment horizontal="center" vertical="center" wrapText="1"/>
    </xf>
    <xf numFmtId="0" fontId="5" fillId="3" borderId="1" xfId="2" applyFont="1" applyFill="1" applyBorder="1" applyAlignment="1">
      <alignment horizontal="center" vertical="center" wrapText="1"/>
    </xf>
    <xf numFmtId="1" fontId="5" fillId="3" borderId="1" xfId="2" applyNumberFormat="1" applyFont="1" applyFill="1" applyBorder="1" applyAlignment="1">
      <alignment horizontal="center" vertical="center" wrapText="1"/>
    </xf>
    <xf numFmtId="4" fontId="5" fillId="3" borderId="1" xfId="2" applyNumberFormat="1" applyFont="1" applyFill="1" applyBorder="1" applyAlignment="1">
      <alignment horizontal="center" vertical="center" wrapText="1"/>
    </xf>
    <xf numFmtId="1" fontId="5" fillId="0" borderId="1"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1" xfId="2" applyFont="1" applyBorder="1" applyAlignment="1">
      <alignment horizontal="left" vertical="center" wrapText="1"/>
    </xf>
    <xf numFmtId="3" fontId="5" fillId="0" borderId="1" xfId="2" applyNumberFormat="1" applyFont="1" applyBorder="1" applyAlignment="1">
      <alignment horizontal="center" vertical="center" wrapText="1"/>
    </xf>
    <xf numFmtId="8" fontId="5" fillId="0" borderId="1" xfId="2" applyNumberFormat="1" applyFont="1" applyBorder="1" applyAlignment="1">
      <alignment horizontal="center" vertical="center" wrapText="1"/>
    </xf>
    <xf numFmtId="49" fontId="5" fillId="0" borderId="1" xfId="2" applyNumberFormat="1" applyFont="1" applyBorder="1" applyAlignment="1">
      <alignment horizontal="center" vertical="center" wrapText="1"/>
    </xf>
    <xf numFmtId="164" fontId="5" fillId="0" borderId="1" xfId="2" applyNumberFormat="1" applyFont="1" applyBorder="1" applyAlignment="1">
      <alignment horizontal="left" vertical="center" wrapText="1"/>
    </xf>
    <xf numFmtId="3" fontId="5" fillId="0" borderId="1" xfId="0" applyNumberFormat="1" applyFont="1" applyBorder="1" applyAlignment="1">
      <alignment horizontal="center" vertical="center"/>
    </xf>
    <xf numFmtId="3" fontId="9" fillId="0" borderId="1" xfId="0" applyNumberFormat="1" applyFont="1" applyBorder="1"/>
    <xf numFmtId="0" fontId="9" fillId="0" borderId="1" xfId="0" applyFont="1" applyBorder="1"/>
    <xf numFmtId="0" fontId="5" fillId="0" borderId="1" xfId="0" applyFont="1" applyBorder="1" applyAlignment="1">
      <alignment horizontal="left" vertical="center" wrapText="1"/>
    </xf>
    <xf numFmtId="0" fontId="5" fillId="0" borderId="1" xfId="0" applyFont="1" applyBorder="1" applyAlignment="1">
      <alignment horizontal="center"/>
    </xf>
    <xf numFmtId="0" fontId="5" fillId="0" borderId="1" xfId="7" applyFont="1" applyBorder="1" applyAlignment="1">
      <alignment horizontal="left" vertical="center" wrapText="1"/>
    </xf>
    <xf numFmtId="3" fontId="5" fillId="0" borderId="1" xfId="7" applyNumberFormat="1" applyFont="1" applyBorder="1" applyAlignment="1">
      <alignment horizontal="center" vertical="center" wrapText="1"/>
    </xf>
    <xf numFmtId="0" fontId="5" fillId="0" borderId="1" xfId="7" applyFont="1" applyBorder="1" applyAlignment="1">
      <alignment horizontal="center" vertical="center" wrapText="1"/>
    </xf>
    <xf numFmtId="0" fontId="5" fillId="0" borderId="1" xfId="0" applyFont="1" applyBorder="1" applyAlignment="1">
      <alignment horizontal="center" vertical="center"/>
    </xf>
    <xf numFmtId="0" fontId="5" fillId="0" borderId="6" xfId="2" applyFont="1" applyBorder="1" applyAlignment="1">
      <alignment horizontal="center" vertical="center" wrapText="1"/>
    </xf>
    <xf numFmtId="164" fontId="5" fillId="3" borderId="2" xfId="2" applyNumberFormat="1" applyFont="1" applyFill="1" applyBorder="1" applyAlignment="1">
      <alignment horizontal="center" vertical="center"/>
    </xf>
    <xf numFmtId="1" fontId="5" fillId="0" borderId="7" xfId="2" applyNumberFormat="1" applyFont="1" applyBorder="1" applyAlignment="1">
      <alignment horizontal="center" vertical="center" wrapText="1"/>
    </xf>
    <xf numFmtId="164" fontId="5" fillId="0" borderId="6" xfId="2" applyNumberFormat="1" applyFont="1" applyBorder="1" applyAlignment="1">
      <alignment horizontal="center" vertical="center" wrapText="1"/>
    </xf>
    <xf numFmtId="7" fontId="5" fillId="3" borderId="2" xfId="2" applyNumberFormat="1" applyFont="1" applyFill="1" applyBorder="1" applyAlignment="1">
      <alignment horizontal="center" vertical="center" wrapText="1"/>
    </xf>
    <xf numFmtId="0" fontId="5" fillId="0" borderId="0" xfId="2" applyFont="1" applyAlignment="1">
      <alignment wrapText="1"/>
    </xf>
    <xf numFmtId="164" fontId="5" fillId="0" borderId="0" xfId="2" applyNumberFormat="1" applyFont="1" applyAlignment="1">
      <alignment horizontal="center" vertical="center" wrapText="1"/>
    </xf>
    <xf numFmtId="4" fontId="5" fillId="0" borderId="0" xfId="2" applyNumberFormat="1" applyFont="1" applyAlignment="1">
      <alignment horizontal="center" vertical="center" wrapText="1"/>
    </xf>
    <xf numFmtId="0" fontId="9" fillId="0" borderId="0" xfId="0" applyFont="1" applyAlignment="1">
      <alignment horizontal="left" vertical="top" wrapText="1"/>
    </xf>
    <xf numFmtId="0" fontId="5" fillId="3" borderId="2" xfId="2" applyFont="1" applyFill="1" applyBorder="1" applyAlignment="1">
      <alignment horizontal="left" vertical="top" wrapText="1"/>
    </xf>
    <xf numFmtId="0" fontId="5" fillId="0" borderId="3" xfId="2" applyFont="1" applyBorder="1" applyAlignment="1">
      <alignment horizontal="center" vertical="center" wrapText="1"/>
    </xf>
    <xf numFmtId="0" fontId="5" fillId="0" borderId="5" xfId="2" applyFont="1" applyBorder="1" applyAlignment="1">
      <alignment horizontal="center" vertical="center" wrapText="1"/>
    </xf>
    <xf numFmtId="7" fontId="5" fillId="0" borderId="1" xfId="2" applyNumberFormat="1" applyFont="1" applyBorder="1" applyAlignment="1">
      <alignment horizontal="center" vertical="center" wrapText="1"/>
    </xf>
    <xf numFmtId="0" fontId="9" fillId="0" borderId="1" xfId="0" applyFont="1" applyBorder="1" applyAlignment="1">
      <alignment horizontal="left"/>
    </xf>
    <xf numFmtId="0" fontId="5" fillId="0" borderId="1" xfId="0" applyFont="1" applyBorder="1" applyAlignment="1">
      <alignment horizontal="left" vertical="center"/>
    </xf>
    <xf numFmtId="0" fontId="5" fillId="0" borderId="2" xfId="2" applyFont="1" applyBorder="1" applyAlignment="1">
      <alignment horizontal="center" wrapText="1"/>
    </xf>
    <xf numFmtId="1" fontId="8" fillId="0" borderId="0" xfId="0" applyNumberFormat="1" applyFont="1" applyAlignment="1">
      <alignment vertical="top" wrapText="1"/>
    </xf>
    <xf numFmtId="0" fontId="8" fillId="0" borderId="0" xfId="0" applyFont="1" applyAlignment="1">
      <alignment vertical="top" wrapText="1"/>
    </xf>
    <xf numFmtId="0" fontId="5" fillId="0" borderId="9" xfId="2" applyFont="1" applyBorder="1" applyAlignment="1">
      <alignment horizontal="center" wrapText="1"/>
    </xf>
    <xf numFmtId="164" fontId="5" fillId="0" borderId="2" xfId="2" applyNumberFormat="1" applyFont="1" applyBorder="1" applyAlignment="1" applyProtection="1">
      <alignment horizontal="center" vertical="center" wrapText="1"/>
      <protection locked="0"/>
    </xf>
    <xf numFmtId="7" fontId="5" fillId="0" borderId="1" xfId="2" applyNumberFormat="1" applyFont="1" applyBorder="1" applyAlignment="1" applyProtection="1">
      <alignment horizontal="center" vertical="center" wrapText="1"/>
      <protection locked="0"/>
    </xf>
    <xf numFmtId="44" fontId="5" fillId="0" borderId="1" xfId="2" applyNumberFormat="1" applyFont="1" applyBorder="1" applyAlignment="1">
      <alignment horizontal="center" vertical="center" wrapText="1"/>
    </xf>
    <xf numFmtId="44" fontId="5" fillId="0" borderId="1" xfId="1" applyFont="1" applyFill="1" applyBorder="1" applyAlignment="1" applyProtection="1">
      <alignment horizontal="center" vertical="center" wrapText="1"/>
    </xf>
    <xf numFmtId="8" fontId="5" fillId="0" borderId="1" xfId="2" applyNumberFormat="1" applyFont="1" applyBorder="1" applyAlignment="1" applyProtection="1">
      <alignment horizontal="center" vertical="center" wrapText="1"/>
      <protection locked="0"/>
    </xf>
    <xf numFmtId="0" fontId="5" fillId="0" borderId="11" xfId="0" applyFont="1" applyBorder="1" applyAlignment="1">
      <alignment horizontal="left" vertical="center" wrapText="1"/>
    </xf>
    <xf numFmtId="0" fontId="5" fillId="0" borderId="0" xfId="0" applyFont="1" applyAlignment="1">
      <alignment horizontal="center" vertical="center" wrapText="1"/>
    </xf>
    <xf numFmtId="164" fontId="5" fillId="0" borderId="2" xfId="0" applyNumberFormat="1" applyFont="1" applyBorder="1" applyAlignment="1">
      <alignment horizontal="center" vertical="center"/>
    </xf>
    <xf numFmtId="164" fontId="5" fillId="0" borderId="2" xfId="1" applyNumberFormat="1" applyFont="1" applyFill="1" applyBorder="1" applyAlignment="1" applyProtection="1">
      <alignment horizontal="center" vertical="center" wrapText="1"/>
      <protection locked="0"/>
    </xf>
    <xf numFmtId="164" fontId="5" fillId="0" borderId="0" xfId="0" applyNumberFormat="1" applyFont="1" applyAlignment="1">
      <alignment horizontal="center" vertical="center" wrapText="1"/>
    </xf>
    <xf numFmtId="0" fontId="4" fillId="0" borderId="0" xfId="2"/>
    <xf numFmtId="0" fontId="9" fillId="0" borderId="0" xfId="0" applyFont="1"/>
    <xf numFmtId="1" fontId="9" fillId="0" borderId="0" xfId="0" applyNumberFormat="1" applyFont="1"/>
    <xf numFmtId="0" fontId="1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4" fontId="5" fillId="0" borderId="1" xfId="2" applyNumberFormat="1" applyFont="1" applyBorder="1" applyAlignment="1">
      <alignment horizontal="center" vertical="center" wrapText="1"/>
    </xf>
    <xf numFmtId="3" fontId="9" fillId="0" borderId="1" xfId="0" applyNumberFormat="1" applyFont="1" applyBorder="1" applyAlignment="1">
      <alignment horizontal="center" vertical="center"/>
    </xf>
    <xf numFmtId="0" fontId="9" fillId="0" borderId="1" xfId="0" applyFont="1" applyBorder="1" applyAlignment="1">
      <alignment vertical="center"/>
    </xf>
    <xf numFmtId="1"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164" fontId="9" fillId="0" borderId="1" xfId="0" applyNumberFormat="1" applyFont="1" applyBorder="1"/>
    <xf numFmtId="1" fontId="9" fillId="0" borderId="1" xfId="0" applyNumberFormat="1" applyFont="1" applyBorder="1"/>
    <xf numFmtId="49" fontId="5" fillId="0" borderId="4" xfId="2" applyNumberFormat="1" applyFont="1" applyBorder="1" applyAlignment="1">
      <alignment horizontal="center" vertical="center" wrapText="1"/>
    </xf>
    <xf numFmtId="0" fontId="9" fillId="0" borderId="0" xfId="0" applyFont="1" applyAlignment="1">
      <alignment vertical="center" wrapText="1"/>
    </xf>
    <xf numFmtId="0" fontId="5" fillId="0" borderId="0" xfId="0" applyFont="1" applyAlignment="1">
      <alignment horizontal="center" vertical="center"/>
    </xf>
    <xf numFmtId="1" fontId="5" fillId="0" borderId="0" xfId="0" applyNumberFormat="1" applyFont="1" applyAlignment="1">
      <alignment horizontal="center" vertical="center"/>
    </xf>
    <xf numFmtId="44" fontId="5" fillId="4" borderId="0" xfId="0" applyNumberFormat="1" applyFont="1" applyFill="1"/>
    <xf numFmtId="44" fontId="5" fillId="0" borderId="0" xfId="0" applyNumberFormat="1" applyFont="1"/>
    <xf numFmtId="0" fontId="14" fillId="0" borderId="1" xfId="2" applyFont="1" applyBorder="1" applyAlignment="1">
      <alignment horizontal="left" vertical="center" wrapText="1"/>
    </xf>
    <xf numFmtId="0" fontId="14" fillId="0" borderId="1" xfId="2" applyFont="1" applyBorder="1" applyAlignment="1">
      <alignment horizontal="center" vertical="center" wrapText="1"/>
    </xf>
    <xf numFmtId="3" fontId="14" fillId="0" borderId="1" xfId="2" applyNumberFormat="1" applyFont="1" applyBorder="1" applyAlignment="1">
      <alignment horizontal="center" vertical="center" wrapText="1"/>
    </xf>
    <xf numFmtId="1" fontId="14" fillId="0" borderId="1" xfId="2" applyNumberFormat="1" applyFont="1" applyBorder="1" applyAlignment="1">
      <alignment horizontal="center" vertical="center" wrapText="1"/>
    </xf>
    <xf numFmtId="164" fontId="14" fillId="0" borderId="1" xfId="1" applyNumberFormat="1" applyFont="1" applyFill="1" applyBorder="1" applyAlignment="1" applyProtection="1">
      <alignment horizontal="center" vertical="center" wrapText="1"/>
    </xf>
    <xf numFmtId="8" fontId="14" fillId="2" borderId="1" xfId="2" applyNumberFormat="1" applyFont="1" applyFill="1" applyBorder="1" applyAlignment="1">
      <alignment horizontal="center" vertical="center" wrapText="1"/>
    </xf>
    <xf numFmtId="49" fontId="14" fillId="0" borderId="1" xfId="2" applyNumberFormat="1" applyFont="1" applyBorder="1" applyAlignment="1">
      <alignment horizontal="center" vertical="center" wrapText="1"/>
    </xf>
    <xf numFmtId="7" fontId="14" fillId="2" borderId="1" xfId="2" applyNumberFormat="1" applyFont="1" applyFill="1" applyBorder="1" applyAlignment="1">
      <alignment horizontal="center" vertical="center" wrapText="1"/>
    </xf>
    <xf numFmtId="0" fontId="12"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12" fillId="0" borderId="9" xfId="0" applyFont="1" applyBorder="1" applyAlignment="1">
      <alignment horizontal="left" vertical="center" wrapText="1"/>
    </xf>
    <xf numFmtId="0" fontId="9" fillId="0" borderId="10" xfId="0" applyFont="1" applyBorder="1" applyAlignment="1">
      <alignment vertical="center" wrapText="1"/>
    </xf>
    <xf numFmtId="1" fontId="11" fillId="0" borderId="1" xfId="2" applyNumberFormat="1" applyFont="1" applyBorder="1" applyAlignment="1">
      <alignment horizontal="center" vertical="center" wrapText="1"/>
    </xf>
    <xf numFmtId="0" fontId="11" fillId="0" borderId="1" xfId="2" applyFont="1" applyBorder="1" applyAlignment="1">
      <alignment horizontal="center" vertical="center" wrapText="1"/>
    </xf>
    <xf numFmtId="0" fontId="11" fillId="0" borderId="1" xfId="2" applyFont="1" applyBorder="1" applyAlignment="1">
      <alignment horizontal="left" vertical="center" wrapText="1"/>
    </xf>
    <xf numFmtId="3" fontId="11" fillId="0" borderId="1" xfId="2" applyNumberFormat="1" applyFont="1" applyBorder="1" applyAlignment="1">
      <alignment horizontal="center" vertical="center" wrapText="1"/>
    </xf>
    <xf numFmtId="49" fontId="11" fillId="0" borderId="1" xfId="2" applyNumberFormat="1" applyFont="1" applyBorder="1" applyAlignment="1">
      <alignment horizontal="center" vertical="center" wrapText="1"/>
    </xf>
    <xf numFmtId="164" fontId="11" fillId="0" borderId="1" xfId="2" applyNumberFormat="1" applyFont="1" applyBorder="1" applyAlignment="1">
      <alignment horizontal="left" vertical="center" wrapText="1"/>
    </xf>
    <xf numFmtId="0" fontId="11" fillId="0" borderId="1" xfId="7" applyFont="1" applyBorder="1" applyAlignment="1">
      <alignment horizontal="left" vertical="center" wrapText="1"/>
    </xf>
    <xf numFmtId="3" fontId="11" fillId="0" borderId="1" xfId="7" applyNumberFormat="1" applyFont="1" applyBorder="1" applyAlignment="1">
      <alignment horizontal="center" vertical="center" wrapText="1"/>
    </xf>
    <xf numFmtId="0" fontId="11" fillId="0" borderId="1" xfId="7" applyFont="1" applyBorder="1" applyAlignment="1">
      <alignment horizontal="center" vertical="center" wrapText="1"/>
    </xf>
    <xf numFmtId="0" fontId="11" fillId="0" borderId="1" xfId="0" applyFont="1" applyBorder="1" applyAlignment="1">
      <alignment horizontal="left" vertical="center" wrapText="1"/>
    </xf>
    <xf numFmtId="3"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0" fontId="15" fillId="0" borderId="1" xfId="0" applyFont="1" applyBorder="1" applyAlignment="1">
      <alignment horizontal="left" wrapText="1"/>
    </xf>
    <xf numFmtId="3" fontId="15" fillId="0" borderId="1" xfId="0" applyNumberFormat="1" applyFont="1" applyBorder="1"/>
    <xf numFmtId="0" fontId="15" fillId="0" borderId="1" xfId="0" applyFont="1" applyBorder="1"/>
  </cellXfs>
  <cellStyles count="17">
    <cellStyle name="Currency" xfId="1" builtinId="4"/>
    <cellStyle name="Currency 2" xfId="4" xr:uid="{00000000-0005-0000-0000-000001000000}"/>
    <cellStyle name="Currency 2 2" xfId="14" xr:uid="{00000000-0005-0000-0000-000002000000}"/>
    <cellStyle name="Currency 2 3" xfId="11" xr:uid="{00000000-0005-0000-0000-000003000000}"/>
    <cellStyle name="Currency 3" xfId="5" xr:uid="{00000000-0005-0000-0000-000004000000}"/>
    <cellStyle name="Normal" xfId="0" builtinId="0"/>
    <cellStyle name="Normal 2" xfId="2" xr:uid="{00000000-0005-0000-0000-000006000000}"/>
    <cellStyle name="Normal 2 2" xfId="7" xr:uid="{00000000-0005-0000-0000-000007000000}"/>
    <cellStyle name="Normal 2 3" xfId="6" xr:uid="{00000000-0005-0000-0000-000008000000}"/>
    <cellStyle name="Normal 2 3 2" xfId="15" xr:uid="{00000000-0005-0000-0000-000009000000}"/>
    <cellStyle name="Normal 2 3 3" xfId="12" xr:uid="{00000000-0005-0000-0000-00000A000000}"/>
    <cellStyle name="Normal 3" xfId="8" xr:uid="{00000000-0005-0000-0000-00000B000000}"/>
    <cellStyle name="Normal 4" xfId="9" xr:uid="{00000000-0005-0000-0000-00000C000000}"/>
    <cellStyle name="Normal 5" xfId="3" xr:uid="{00000000-0005-0000-0000-00000D000000}"/>
    <cellStyle name="Percent 2" xfId="10" xr:uid="{00000000-0005-0000-0000-00000E000000}"/>
    <cellStyle name="Percent 2 2" xfId="16" xr:uid="{00000000-0005-0000-0000-00000F000000}"/>
    <cellStyle name="Percent 2 3" xfId="13"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8"/>
  <sheetViews>
    <sheetView tabSelected="1" zoomScale="66" zoomScaleNormal="66" zoomScaleSheetLayoutView="50" workbookViewId="0"/>
  </sheetViews>
  <sheetFormatPr defaultColWidth="9.1796875" defaultRowHeight="21" x14ac:dyDescent="0.35"/>
  <cols>
    <col min="1" max="1" width="6.7265625" customWidth="1"/>
    <col min="2" max="2" width="10.6328125" customWidth="1"/>
    <col min="3" max="3" width="40.7265625" customWidth="1"/>
    <col min="4" max="4" width="10.6328125" style="1" bestFit="1" customWidth="1"/>
    <col min="6" max="6" width="15.36328125" customWidth="1"/>
    <col min="7" max="7" width="16" customWidth="1"/>
    <col min="8" max="8" width="9.1796875" style="2" customWidth="1"/>
    <col min="9" max="9" width="91" customWidth="1"/>
  </cols>
  <sheetData>
    <row r="1" spans="1:7" x14ac:dyDescent="0.35">
      <c r="A1" s="67"/>
      <c r="B1" s="67"/>
      <c r="C1" s="8" t="s">
        <v>395</v>
      </c>
      <c r="D1" s="9"/>
      <c r="E1" s="67"/>
      <c r="F1" s="67"/>
      <c r="G1" s="10">
        <f ca="1">TODAY()</f>
        <v>46296</v>
      </c>
    </row>
    <row r="2" spans="1:7" x14ac:dyDescent="0.35">
      <c r="A2" s="67"/>
      <c r="B2" s="67"/>
      <c r="C2" s="11"/>
      <c r="D2" s="9"/>
      <c r="E2" s="67"/>
      <c r="F2" s="12"/>
      <c r="G2" s="12"/>
    </row>
    <row r="3" spans="1:7" ht="61.5" x14ac:dyDescent="0.35">
      <c r="A3" s="67"/>
      <c r="B3" s="67"/>
      <c r="C3" s="13" t="s">
        <v>303</v>
      </c>
      <c r="D3" s="9"/>
      <c r="E3" s="67"/>
      <c r="F3" s="67"/>
      <c r="G3" s="67"/>
    </row>
    <row r="4" spans="1:7" x14ac:dyDescent="0.35">
      <c r="A4" s="67"/>
      <c r="B4" s="67"/>
      <c r="C4" s="11" t="s">
        <v>304</v>
      </c>
      <c r="D4" s="9"/>
      <c r="E4" s="67"/>
      <c r="F4" s="67"/>
      <c r="G4" s="67"/>
    </row>
    <row r="5" spans="1:7" x14ac:dyDescent="0.35">
      <c r="A5" s="67"/>
      <c r="B5" s="67"/>
      <c r="C5" s="14"/>
      <c r="D5" s="9"/>
      <c r="E5" s="67"/>
      <c r="F5" s="67"/>
      <c r="G5" s="67"/>
    </row>
    <row r="6" spans="1:7" x14ac:dyDescent="0.35">
      <c r="A6" s="15"/>
      <c r="B6" s="14"/>
      <c r="C6" s="11" t="s">
        <v>18</v>
      </c>
      <c r="D6" s="16"/>
      <c r="E6" s="14"/>
      <c r="F6" s="17"/>
      <c r="G6" s="17"/>
    </row>
    <row r="7" spans="1:7" x14ac:dyDescent="0.35">
      <c r="A7" s="15"/>
      <c r="B7" s="15"/>
      <c r="C7" s="15"/>
      <c r="D7" s="18"/>
      <c r="E7" s="15"/>
      <c r="F7" s="15"/>
      <c r="G7" s="15"/>
    </row>
    <row r="8" spans="1:7" x14ac:dyDescent="0.35">
      <c r="A8" s="68"/>
      <c r="B8" s="68"/>
      <c r="C8" s="68"/>
      <c r="D8" s="69"/>
      <c r="E8" s="68"/>
      <c r="F8" s="68"/>
      <c r="G8" s="68"/>
    </row>
    <row r="9" spans="1:7" ht="60.75" x14ac:dyDescent="0.35">
      <c r="A9" s="19" t="s">
        <v>0</v>
      </c>
      <c r="B9" s="19" t="s">
        <v>30</v>
      </c>
      <c r="C9" s="19" t="s">
        <v>1</v>
      </c>
      <c r="D9" s="20" t="s">
        <v>10</v>
      </c>
      <c r="E9" s="19" t="s">
        <v>11</v>
      </c>
      <c r="F9" s="21" t="s">
        <v>12</v>
      </c>
      <c r="G9" s="21" t="s">
        <v>2</v>
      </c>
    </row>
    <row r="10" spans="1:7" x14ac:dyDescent="0.35">
      <c r="A10" s="70"/>
      <c r="B10" s="70"/>
      <c r="C10" s="70"/>
      <c r="D10" s="71"/>
      <c r="E10" s="71"/>
      <c r="F10" s="71"/>
      <c r="G10" s="70"/>
    </row>
    <row r="11" spans="1:7" x14ac:dyDescent="0.35">
      <c r="A11" s="22" t="s">
        <v>3</v>
      </c>
      <c r="B11" s="23"/>
      <c r="C11" s="24" t="s">
        <v>4</v>
      </c>
      <c r="D11" s="25">
        <v>1</v>
      </c>
      <c r="E11" s="23" t="s">
        <v>5</v>
      </c>
      <c r="F11" s="7"/>
      <c r="G11" s="6">
        <f>F11*D11</f>
        <v>0</v>
      </c>
    </row>
    <row r="12" spans="1:7" x14ac:dyDescent="0.35">
      <c r="A12" s="22"/>
      <c r="B12" s="23"/>
      <c r="C12" s="24"/>
      <c r="D12" s="25"/>
      <c r="E12" s="23"/>
      <c r="F12" s="26"/>
      <c r="G12" s="6"/>
    </row>
    <row r="13" spans="1:7" x14ac:dyDescent="0.35">
      <c r="A13" s="22">
        <f>A11+1</f>
        <v>2</v>
      </c>
      <c r="B13" s="23" t="s">
        <v>147</v>
      </c>
      <c r="C13" s="24" t="s">
        <v>146</v>
      </c>
      <c r="D13" s="25">
        <v>12</v>
      </c>
      <c r="E13" s="23" t="s">
        <v>15</v>
      </c>
      <c r="F13" s="7"/>
      <c r="G13" s="6">
        <f t="shared" ref="G13:G77" si="0">F13*D13</f>
        <v>0</v>
      </c>
    </row>
    <row r="14" spans="1:7" x14ac:dyDescent="0.35">
      <c r="A14" s="22"/>
      <c r="B14" s="23"/>
      <c r="C14" s="24"/>
      <c r="D14" s="25"/>
      <c r="E14" s="23"/>
      <c r="F14" s="26"/>
      <c r="G14" s="6"/>
    </row>
    <row r="15" spans="1:7" ht="40.5" x14ac:dyDescent="0.35">
      <c r="A15" s="89">
        <f t="shared" ref="A15" si="1">A13+1</f>
        <v>3</v>
      </c>
      <c r="B15" s="87"/>
      <c r="C15" s="86" t="s">
        <v>363</v>
      </c>
      <c r="D15" s="88">
        <v>1</v>
      </c>
      <c r="E15" s="87" t="s">
        <v>7</v>
      </c>
      <c r="F15" s="91">
        <v>0</v>
      </c>
      <c r="G15" s="90">
        <f t="shared" si="0"/>
        <v>0</v>
      </c>
    </row>
    <row r="16" spans="1:7" x14ac:dyDescent="0.35">
      <c r="A16" s="22"/>
      <c r="B16" s="23"/>
      <c r="C16" s="24"/>
      <c r="D16" s="25"/>
      <c r="E16" s="23"/>
      <c r="F16" s="26"/>
      <c r="G16" s="6"/>
    </row>
    <row r="17" spans="1:7" x14ac:dyDescent="0.35">
      <c r="A17" s="22">
        <f t="shared" ref="A17" si="2">A15+1</f>
        <v>4</v>
      </c>
      <c r="B17" s="23"/>
      <c r="C17" s="24" t="s">
        <v>113</v>
      </c>
      <c r="D17" s="25">
        <v>179</v>
      </c>
      <c r="E17" s="23" t="s">
        <v>8</v>
      </c>
      <c r="F17" s="7"/>
      <c r="G17" s="6">
        <f t="shared" si="0"/>
        <v>0</v>
      </c>
    </row>
    <row r="18" spans="1:7" x14ac:dyDescent="0.35">
      <c r="A18" s="22"/>
      <c r="B18" s="23"/>
      <c r="C18" s="24"/>
      <c r="D18" s="25"/>
      <c r="E18" s="23"/>
      <c r="F18" s="26"/>
      <c r="G18" s="6"/>
    </row>
    <row r="19" spans="1:7" x14ac:dyDescent="0.35">
      <c r="A19" s="99">
        <f t="shared" ref="A19" si="3">A17+1</f>
        <v>5</v>
      </c>
      <c r="B19" s="100" t="s">
        <v>111</v>
      </c>
      <c r="C19" s="101" t="s">
        <v>112</v>
      </c>
      <c r="D19" s="102">
        <v>199</v>
      </c>
      <c r="E19" s="100" t="s">
        <v>6</v>
      </c>
      <c r="F19" s="7"/>
      <c r="G19" s="6">
        <f t="shared" si="0"/>
        <v>0</v>
      </c>
    </row>
    <row r="20" spans="1:7" x14ac:dyDescent="0.35">
      <c r="A20" s="22"/>
      <c r="B20" s="23"/>
      <c r="C20" s="24"/>
      <c r="D20" s="25"/>
      <c r="E20" s="23"/>
      <c r="F20" s="26"/>
      <c r="G20" s="6"/>
    </row>
    <row r="21" spans="1:7" x14ac:dyDescent="0.35">
      <c r="A21" s="22">
        <f t="shared" ref="A21" si="4">A19+1</f>
        <v>6</v>
      </c>
      <c r="B21" s="23" t="s">
        <v>107</v>
      </c>
      <c r="C21" s="24" t="s">
        <v>106</v>
      </c>
      <c r="D21" s="25">
        <v>4116</v>
      </c>
      <c r="E21" s="23" t="s">
        <v>6</v>
      </c>
      <c r="F21" s="7"/>
      <c r="G21" s="6">
        <f t="shared" si="0"/>
        <v>0</v>
      </c>
    </row>
    <row r="22" spans="1:7" x14ac:dyDescent="0.35">
      <c r="A22" s="22"/>
      <c r="B22" s="23"/>
      <c r="C22" s="24"/>
      <c r="D22" s="25"/>
      <c r="E22" s="23"/>
      <c r="F22" s="26"/>
      <c r="G22" s="6"/>
    </row>
    <row r="23" spans="1:7" x14ac:dyDescent="0.35">
      <c r="A23" s="22">
        <f t="shared" ref="A23" si="5">A21+1</f>
        <v>7</v>
      </c>
      <c r="B23" s="27" t="s">
        <v>110</v>
      </c>
      <c r="C23" s="28" t="s">
        <v>216</v>
      </c>
      <c r="D23" s="25">
        <v>6</v>
      </c>
      <c r="E23" s="23" t="s">
        <v>7</v>
      </c>
      <c r="F23" s="7"/>
      <c r="G23" s="6">
        <f t="shared" si="0"/>
        <v>0</v>
      </c>
    </row>
    <row r="24" spans="1:7" x14ac:dyDescent="0.35">
      <c r="A24" s="22"/>
      <c r="B24" s="23"/>
      <c r="C24" s="24"/>
      <c r="D24" s="25"/>
      <c r="E24" s="23"/>
      <c r="F24" s="26"/>
      <c r="G24" s="6"/>
    </row>
    <row r="25" spans="1:7" x14ac:dyDescent="0.35">
      <c r="A25" s="99">
        <f t="shared" ref="A25" si="6">A23+1</f>
        <v>8</v>
      </c>
      <c r="B25" s="103" t="s">
        <v>108</v>
      </c>
      <c r="C25" s="104" t="s">
        <v>109</v>
      </c>
      <c r="D25" s="102">
        <v>14</v>
      </c>
      <c r="E25" s="100" t="s">
        <v>7</v>
      </c>
      <c r="F25" s="7"/>
      <c r="G25" s="6">
        <f t="shared" si="0"/>
        <v>0</v>
      </c>
    </row>
    <row r="26" spans="1:7" x14ac:dyDescent="0.35">
      <c r="A26" s="99"/>
      <c r="B26" s="100"/>
      <c r="C26" s="101"/>
      <c r="D26" s="102"/>
      <c r="E26" s="100"/>
      <c r="F26" s="26"/>
      <c r="G26" s="6"/>
    </row>
    <row r="27" spans="1:7" x14ac:dyDescent="0.35">
      <c r="A27" s="99">
        <f t="shared" ref="A27" si="7">A25+1</f>
        <v>9</v>
      </c>
      <c r="B27" s="100" t="s">
        <v>33</v>
      </c>
      <c r="C27" s="101" t="s">
        <v>17</v>
      </c>
      <c r="D27" s="102">
        <v>12859</v>
      </c>
      <c r="E27" s="100" t="s">
        <v>23</v>
      </c>
      <c r="F27" s="7"/>
      <c r="G27" s="6">
        <f t="shared" si="0"/>
        <v>0</v>
      </c>
    </row>
    <row r="28" spans="1:7" x14ac:dyDescent="0.35">
      <c r="A28" s="22"/>
      <c r="B28" s="23"/>
      <c r="C28" s="24"/>
      <c r="D28" s="25"/>
      <c r="E28" s="23"/>
      <c r="F28" s="26"/>
      <c r="G28" s="6"/>
    </row>
    <row r="29" spans="1:7" ht="81" x14ac:dyDescent="0.35">
      <c r="A29" s="22">
        <f t="shared" ref="A29" si="8">A27+1</f>
        <v>10</v>
      </c>
      <c r="B29" s="23"/>
      <c r="C29" s="24" t="s">
        <v>165</v>
      </c>
      <c r="D29" s="25">
        <v>1000</v>
      </c>
      <c r="E29" s="23" t="s">
        <v>23</v>
      </c>
      <c r="F29" s="7"/>
      <c r="G29" s="6">
        <f t="shared" si="0"/>
        <v>0</v>
      </c>
    </row>
    <row r="30" spans="1:7" x14ac:dyDescent="0.35">
      <c r="A30" s="22"/>
      <c r="B30" s="23"/>
      <c r="C30" s="24"/>
      <c r="D30" s="25"/>
      <c r="E30" s="23"/>
      <c r="F30" s="26"/>
      <c r="G30" s="6"/>
    </row>
    <row r="31" spans="1:7" ht="60.75" x14ac:dyDescent="0.35">
      <c r="A31" s="22">
        <f t="shared" ref="A31:A37" si="9">A29+1</f>
        <v>11</v>
      </c>
      <c r="B31" s="23" t="s">
        <v>219</v>
      </c>
      <c r="C31" s="24" t="s">
        <v>370</v>
      </c>
      <c r="D31" s="25">
        <v>8</v>
      </c>
      <c r="E31" s="23" t="s">
        <v>23</v>
      </c>
      <c r="F31" s="7"/>
      <c r="G31" s="6">
        <f t="shared" si="0"/>
        <v>0</v>
      </c>
    </row>
    <row r="32" spans="1:7" x14ac:dyDescent="0.35">
      <c r="A32" s="22"/>
      <c r="B32" s="23"/>
      <c r="C32" s="24"/>
      <c r="D32" s="25"/>
      <c r="E32" s="23"/>
      <c r="F32" s="26"/>
      <c r="G32" s="6"/>
    </row>
    <row r="33" spans="1:7" ht="40.5" x14ac:dyDescent="0.35">
      <c r="A33" s="22">
        <f t="shared" si="9"/>
        <v>12</v>
      </c>
      <c r="B33" s="23" t="s">
        <v>220</v>
      </c>
      <c r="C33" s="24" t="s">
        <v>28</v>
      </c>
      <c r="D33" s="25">
        <v>9353</v>
      </c>
      <c r="E33" s="23" t="s">
        <v>8</v>
      </c>
      <c r="F33" s="7"/>
      <c r="G33" s="6">
        <f t="shared" si="0"/>
        <v>0</v>
      </c>
    </row>
    <row r="34" spans="1:7" x14ac:dyDescent="0.35">
      <c r="A34" s="22"/>
      <c r="B34" s="23"/>
      <c r="C34" s="24"/>
      <c r="D34" s="25"/>
      <c r="E34" s="23"/>
      <c r="F34" s="26"/>
      <c r="G34" s="6"/>
    </row>
    <row r="35" spans="1:7" ht="40.5" x14ac:dyDescent="0.35">
      <c r="A35" s="22">
        <f t="shared" si="9"/>
        <v>13</v>
      </c>
      <c r="B35" s="27" t="s">
        <v>332</v>
      </c>
      <c r="C35" s="24" t="s">
        <v>333</v>
      </c>
      <c r="D35" s="25">
        <v>500</v>
      </c>
      <c r="E35" s="23" t="s">
        <v>14</v>
      </c>
      <c r="F35" s="7"/>
      <c r="G35" s="6">
        <f t="shared" ref="G35" si="10">F35*D35</f>
        <v>0</v>
      </c>
    </row>
    <row r="36" spans="1:7" x14ac:dyDescent="0.35">
      <c r="A36" s="22"/>
      <c r="B36" s="23"/>
      <c r="C36" s="24"/>
      <c r="D36" s="25"/>
      <c r="E36" s="23"/>
      <c r="F36" s="26"/>
      <c r="G36" s="6"/>
    </row>
    <row r="37" spans="1:7" ht="40.5" x14ac:dyDescent="0.35">
      <c r="A37" s="22">
        <f t="shared" si="9"/>
        <v>14</v>
      </c>
      <c r="B37" s="23" t="s">
        <v>37</v>
      </c>
      <c r="C37" s="24" t="s">
        <v>342</v>
      </c>
      <c r="D37" s="25">
        <v>1876</v>
      </c>
      <c r="E37" s="23" t="s">
        <v>8</v>
      </c>
      <c r="F37" s="7"/>
      <c r="G37" s="6">
        <f t="shared" si="0"/>
        <v>0</v>
      </c>
    </row>
    <row r="38" spans="1:7" x14ac:dyDescent="0.35">
      <c r="A38" s="22"/>
      <c r="B38" s="23"/>
      <c r="C38" s="24"/>
      <c r="D38" s="25"/>
      <c r="E38" s="23"/>
      <c r="F38" s="26"/>
      <c r="G38" s="6"/>
    </row>
    <row r="39" spans="1:7" x14ac:dyDescent="0.35">
      <c r="A39" s="22">
        <f t="shared" ref="A39" si="11">A37+1</f>
        <v>15</v>
      </c>
      <c r="B39" s="23" t="s">
        <v>38</v>
      </c>
      <c r="C39" s="24" t="s">
        <v>13</v>
      </c>
      <c r="D39" s="25">
        <v>3803</v>
      </c>
      <c r="E39" s="23" t="s">
        <v>9</v>
      </c>
      <c r="F39" s="7"/>
      <c r="G39" s="6">
        <f t="shared" si="0"/>
        <v>0</v>
      </c>
    </row>
    <row r="40" spans="1:7" x14ac:dyDescent="0.35">
      <c r="A40" s="22"/>
      <c r="B40" s="23"/>
      <c r="C40" s="24"/>
      <c r="D40" s="25"/>
      <c r="E40" s="23"/>
      <c r="F40" s="26"/>
      <c r="G40" s="6"/>
    </row>
    <row r="41" spans="1:7" x14ac:dyDescent="0.35">
      <c r="A41" s="22">
        <f t="shared" ref="A41" si="12">A39+1</f>
        <v>16</v>
      </c>
      <c r="B41" s="23" t="s">
        <v>31</v>
      </c>
      <c r="C41" s="24" t="s">
        <v>27</v>
      </c>
      <c r="D41" s="25">
        <v>9353</v>
      </c>
      <c r="E41" s="23" t="s">
        <v>8</v>
      </c>
      <c r="F41" s="7"/>
      <c r="G41" s="6">
        <f t="shared" si="0"/>
        <v>0</v>
      </c>
    </row>
    <row r="42" spans="1:7" x14ac:dyDescent="0.35">
      <c r="A42" s="22"/>
      <c r="B42" s="23"/>
      <c r="C42" s="24"/>
      <c r="D42" s="25"/>
      <c r="E42" s="23"/>
      <c r="F42" s="26"/>
      <c r="G42" s="6"/>
    </row>
    <row r="43" spans="1:7" ht="60.75" x14ac:dyDescent="0.35">
      <c r="A43" s="22">
        <f t="shared" ref="A43" si="13">A41+1</f>
        <v>17</v>
      </c>
      <c r="B43" s="23" t="s">
        <v>32</v>
      </c>
      <c r="C43" s="28" t="s">
        <v>212</v>
      </c>
      <c r="D43" s="25">
        <v>780</v>
      </c>
      <c r="E43" s="23" t="s">
        <v>14</v>
      </c>
      <c r="F43" s="7"/>
      <c r="G43" s="6">
        <f t="shared" si="0"/>
        <v>0</v>
      </c>
    </row>
    <row r="44" spans="1:7" x14ac:dyDescent="0.35">
      <c r="A44" s="22"/>
      <c r="B44" s="23"/>
      <c r="C44" s="24"/>
      <c r="D44" s="25"/>
      <c r="E44" s="23"/>
      <c r="F44" s="26"/>
      <c r="G44" s="6"/>
    </row>
    <row r="45" spans="1:7" ht="60.75" x14ac:dyDescent="0.35">
      <c r="A45" s="22">
        <f t="shared" ref="A45" si="14">A43+1</f>
        <v>18</v>
      </c>
      <c r="B45" s="23" t="s">
        <v>34</v>
      </c>
      <c r="C45" s="28" t="s">
        <v>211</v>
      </c>
      <c r="D45" s="25">
        <v>1236</v>
      </c>
      <c r="E45" s="23" t="s">
        <v>14</v>
      </c>
      <c r="F45" s="7"/>
      <c r="G45" s="6">
        <f t="shared" si="0"/>
        <v>0</v>
      </c>
    </row>
    <row r="46" spans="1:7" x14ac:dyDescent="0.35">
      <c r="A46" s="22"/>
      <c r="B46" s="23"/>
      <c r="C46" s="24"/>
      <c r="D46" s="25"/>
      <c r="E46" s="23"/>
      <c r="F46" s="26"/>
      <c r="G46" s="6"/>
    </row>
    <row r="47" spans="1:7" ht="60.75" x14ac:dyDescent="0.35">
      <c r="A47" s="22">
        <f t="shared" ref="A47" si="15">A45+1</f>
        <v>19</v>
      </c>
      <c r="B47" s="23" t="s">
        <v>35</v>
      </c>
      <c r="C47" s="28" t="s">
        <v>213</v>
      </c>
      <c r="D47" s="29">
        <v>1538</v>
      </c>
      <c r="E47" s="23" t="s">
        <v>14</v>
      </c>
      <c r="F47" s="7"/>
      <c r="G47" s="6">
        <f t="shared" si="0"/>
        <v>0</v>
      </c>
    </row>
    <row r="48" spans="1:7" x14ac:dyDescent="0.35">
      <c r="A48" s="22"/>
      <c r="B48" s="23"/>
      <c r="C48" s="72"/>
      <c r="D48" s="30"/>
      <c r="E48" s="31"/>
      <c r="F48" s="26"/>
      <c r="G48" s="6"/>
    </row>
    <row r="49" spans="1:7" ht="60.75" x14ac:dyDescent="0.35">
      <c r="A49" s="22">
        <f t="shared" ref="A49" si="16">A47+1</f>
        <v>20</v>
      </c>
      <c r="B49" s="23" t="s">
        <v>36</v>
      </c>
      <c r="C49" s="28" t="s">
        <v>214</v>
      </c>
      <c r="D49" s="29">
        <v>1577</v>
      </c>
      <c r="E49" s="23" t="s">
        <v>14</v>
      </c>
      <c r="F49" s="7"/>
      <c r="G49" s="6">
        <f t="shared" si="0"/>
        <v>0</v>
      </c>
    </row>
    <row r="50" spans="1:7" x14ac:dyDescent="0.35">
      <c r="A50" s="22"/>
      <c r="B50" s="23"/>
      <c r="C50" s="72"/>
      <c r="D50" s="30"/>
      <c r="E50" s="31"/>
      <c r="F50" s="26"/>
      <c r="G50" s="6"/>
    </row>
    <row r="51" spans="1:7" ht="162" x14ac:dyDescent="0.35">
      <c r="A51" s="22">
        <f t="shared" ref="A51" si="17">A49+1</f>
        <v>21</v>
      </c>
      <c r="B51" s="23"/>
      <c r="C51" s="24" t="s">
        <v>188</v>
      </c>
      <c r="D51" s="25">
        <v>1071</v>
      </c>
      <c r="E51" s="23" t="s">
        <v>6</v>
      </c>
      <c r="F51" s="7"/>
      <c r="G51" s="6">
        <f t="shared" si="0"/>
        <v>0</v>
      </c>
    </row>
    <row r="52" spans="1:7" x14ac:dyDescent="0.35">
      <c r="A52" s="22"/>
      <c r="B52" s="23"/>
      <c r="C52" s="24"/>
      <c r="D52" s="25"/>
      <c r="E52" s="23"/>
      <c r="F52" s="26"/>
      <c r="G52" s="6"/>
    </row>
    <row r="53" spans="1:7" ht="121.5" x14ac:dyDescent="0.35">
      <c r="A53" s="22">
        <f t="shared" ref="A53" si="18">A51+1</f>
        <v>22</v>
      </c>
      <c r="B53" s="23"/>
      <c r="C53" s="24" t="s">
        <v>186</v>
      </c>
      <c r="D53" s="25">
        <v>2</v>
      </c>
      <c r="E53" s="23" t="s">
        <v>7</v>
      </c>
      <c r="F53" s="7"/>
      <c r="G53" s="6">
        <f t="shared" si="0"/>
        <v>0</v>
      </c>
    </row>
    <row r="54" spans="1:7" x14ac:dyDescent="0.35">
      <c r="A54" s="22"/>
      <c r="B54" s="23"/>
      <c r="C54" s="24"/>
      <c r="D54" s="25"/>
      <c r="E54" s="23"/>
      <c r="F54" s="26"/>
      <c r="G54" s="6"/>
    </row>
    <row r="55" spans="1:7" ht="81" x14ac:dyDescent="0.35">
      <c r="A55" s="99">
        <f t="shared" ref="A55" si="19">A53+1</f>
        <v>23</v>
      </c>
      <c r="B55" s="100" t="s">
        <v>40</v>
      </c>
      <c r="C55" s="101" t="s">
        <v>172</v>
      </c>
      <c r="D55" s="102">
        <v>482</v>
      </c>
      <c r="E55" s="100" t="s">
        <v>6</v>
      </c>
      <c r="F55" s="7"/>
      <c r="G55" s="6">
        <f t="shared" si="0"/>
        <v>0</v>
      </c>
    </row>
    <row r="56" spans="1:7" x14ac:dyDescent="0.35">
      <c r="A56" s="22"/>
      <c r="B56" s="23"/>
      <c r="C56" s="24"/>
      <c r="D56" s="25"/>
      <c r="E56" s="23"/>
      <c r="F56" s="26"/>
      <c r="G56" s="6"/>
    </row>
    <row r="57" spans="1:7" ht="81" x14ac:dyDescent="0.35">
      <c r="A57" s="22">
        <f t="shared" ref="A57" si="20">A55+1</f>
        <v>24</v>
      </c>
      <c r="B57" s="23" t="s">
        <v>41</v>
      </c>
      <c r="C57" s="24" t="s">
        <v>166</v>
      </c>
      <c r="D57" s="25">
        <v>182</v>
      </c>
      <c r="E57" s="23" t="s">
        <v>6</v>
      </c>
      <c r="F57" s="7"/>
      <c r="G57" s="6">
        <f t="shared" si="0"/>
        <v>0</v>
      </c>
    </row>
    <row r="58" spans="1:7" x14ac:dyDescent="0.35">
      <c r="A58" s="22"/>
      <c r="B58" s="23"/>
      <c r="C58" s="72"/>
      <c r="D58" s="30"/>
      <c r="E58" s="31"/>
      <c r="F58" s="26"/>
      <c r="G58" s="6"/>
    </row>
    <row r="59" spans="1:7" ht="81" x14ac:dyDescent="0.35">
      <c r="A59" s="22">
        <f t="shared" ref="A59" si="21">A57+1</f>
        <v>25</v>
      </c>
      <c r="B59" s="23" t="s">
        <v>42</v>
      </c>
      <c r="C59" s="24" t="s">
        <v>173</v>
      </c>
      <c r="D59" s="25">
        <v>247</v>
      </c>
      <c r="E59" s="23" t="s">
        <v>6</v>
      </c>
      <c r="F59" s="7"/>
      <c r="G59" s="6">
        <f t="shared" si="0"/>
        <v>0</v>
      </c>
    </row>
    <row r="60" spans="1:7" x14ac:dyDescent="0.35">
      <c r="A60" s="22"/>
      <c r="B60" s="23"/>
      <c r="C60" s="72"/>
      <c r="D60" s="30"/>
      <c r="E60" s="31"/>
      <c r="F60" s="26"/>
      <c r="G60" s="6"/>
    </row>
    <row r="61" spans="1:7" ht="81" x14ac:dyDescent="0.35">
      <c r="A61" s="22">
        <f t="shared" ref="A61" si="22">A59+1</f>
        <v>26</v>
      </c>
      <c r="B61" s="23" t="s">
        <v>43</v>
      </c>
      <c r="C61" s="24" t="s">
        <v>168</v>
      </c>
      <c r="D61" s="25">
        <v>176</v>
      </c>
      <c r="E61" s="23" t="s">
        <v>6</v>
      </c>
      <c r="F61" s="7"/>
      <c r="G61" s="6">
        <f t="shared" si="0"/>
        <v>0</v>
      </c>
    </row>
    <row r="62" spans="1:7" x14ac:dyDescent="0.35">
      <c r="A62" s="22"/>
      <c r="B62" s="23"/>
      <c r="C62" s="24"/>
      <c r="D62" s="25"/>
      <c r="E62" s="23"/>
      <c r="F62" s="26"/>
      <c r="G62" s="6"/>
    </row>
    <row r="63" spans="1:7" ht="60.75" x14ac:dyDescent="0.35">
      <c r="A63" s="22">
        <f t="shared" ref="A63" si="23">A61+1</f>
        <v>27</v>
      </c>
      <c r="B63" s="23" t="s">
        <v>150</v>
      </c>
      <c r="C63" s="24" t="s">
        <v>174</v>
      </c>
      <c r="D63" s="25">
        <v>51</v>
      </c>
      <c r="E63" s="23" t="s">
        <v>6</v>
      </c>
      <c r="F63" s="7"/>
      <c r="G63" s="6">
        <f t="shared" si="0"/>
        <v>0</v>
      </c>
    </row>
    <row r="64" spans="1:7" x14ac:dyDescent="0.35">
      <c r="A64" s="22"/>
      <c r="B64" s="23"/>
      <c r="C64" s="24"/>
      <c r="D64" s="25"/>
      <c r="E64" s="23"/>
      <c r="F64" s="26"/>
      <c r="G64" s="6"/>
    </row>
    <row r="65" spans="1:7" ht="81" x14ac:dyDescent="0.35">
      <c r="A65" s="22">
        <f t="shared" ref="A65" si="24">A63+1</f>
        <v>28</v>
      </c>
      <c r="B65" s="23" t="s">
        <v>151</v>
      </c>
      <c r="C65" s="24" t="s">
        <v>175</v>
      </c>
      <c r="D65" s="25">
        <v>54</v>
      </c>
      <c r="E65" s="23" t="s">
        <v>6</v>
      </c>
      <c r="F65" s="7"/>
      <c r="G65" s="6">
        <f t="shared" si="0"/>
        <v>0</v>
      </c>
    </row>
    <row r="66" spans="1:7" x14ac:dyDescent="0.35">
      <c r="A66" s="22"/>
      <c r="B66" s="23"/>
      <c r="C66" s="72"/>
      <c r="D66" s="30"/>
      <c r="E66" s="31"/>
      <c r="F66" s="26"/>
      <c r="G66" s="6"/>
    </row>
    <row r="67" spans="1:7" ht="81" x14ac:dyDescent="0.35">
      <c r="A67" s="89">
        <f t="shared" ref="A67" si="25">A65+1</f>
        <v>29</v>
      </c>
      <c r="B67" s="87" t="s">
        <v>39</v>
      </c>
      <c r="C67" s="86" t="s">
        <v>176</v>
      </c>
      <c r="D67" s="88">
        <v>8</v>
      </c>
      <c r="E67" s="87" t="s">
        <v>6</v>
      </c>
      <c r="F67" s="91">
        <v>0</v>
      </c>
      <c r="G67" s="90">
        <f t="shared" si="0"/>
        <v>0</v>
      </c>
    </row>
    <row r="68" spans="1:7" x14ac:dyDescent="0.35">
      <c r="A68" s="22"/>
      <c r="B68" s="23"/>
      <c r="C68" s="24"/>
      <c r="D68" s="25"/>
      <c r="E68" s="23"/>
      <c r="F68" s="26"/>
      <c r="G68" s="6"/>
    </row>
    <row r="69" spans="1:7" ht="81" x14ac:dyDescent="0.35">
      <c r="A69" s="22">
        <f t="shared" ref="A69" si="26">A67+1</f>
        <v>30</v>
      </c>
      <c r="B69" s="23" t="s">
        <v>121</v>
      </c>
      <c r="C69" s="24" t="s">
        <v>177</v>
      </c>
      <c r="D69" s="25">
        <v>5</v>
      </c>
      <c r="E69" s="23" t="s">
        <v>6</v>
      </c>
      <c r="F69" s="7"/>
      <c r="G69" s="6">
        <f t="shared" si="0"/>
        <v>0</v>
      </c>
    </row>
    <row r="70" spans="1:7" x14ac:dyDescent="0.35">
      <c r="A70" s="22"/>
      <c r="B70" s="23"/>
      <c r="C70" s="72"/>
      <c r="D70" s="30"/>
      <c r="E70" s="31"/>
      <c r="F70" s="26"/>
      <c r="G70" s="6"/>
    </row>
    <row r="71" spans="1:7" ht="81" x14ac:dyDescent="0.35">
      <c r="A71" s="22">
        <f t="shared" ref="A71" si="27">A69+1</f>
        <v>31</v>
      </c>
      <c r="B71" s="23" t="s">
        <v>45</v>
      </c>
      <c r="C71" s="24" t="s">
        <v>178</v>
      </c>
      <c r="D71" s="25">
        <v>35</v>
      </c>
      <c r="E71" s="23" t="s">
        <v>6</v>
      </c>
      <c r="F71" s="7"/>
      <c r="G71" s="6">
        <f t="shared" si="0"/>
        <v>0</v>
      </c>
    </row>
    <row r="72" spans="1:7" x14ac:dyDescent="0.35">
      <c r="A72" s="22"/>
      <c r="B72" s="23"/>
      <c r="C72" s="72"/>
      <c r="D72" s="30"/>
      <c r="E72" s="31"/>
      <c r="F72" s="26"/>
      <c r="G72" s="6"/>
    </row>
    <row r="73" spans="1:7" ht="81" x14ac:dyDescent="0.35">
      <c r="A73" s="22">
        <f t="shared" ref="A73" si="28">A71+1</f>
        <v>32</v>
      </c>
      <c r="B73" s="23" t="s">
        <v>46</v>
      </c>
      <c r="C73" s="24" t="s">
        <v>179</v>
      </c>
      <c r="D73" s="25">
        <v>278</v>
      </c>
      <c r="E73" s="23" t="s">
        <v>6</v>
      </c>
      <c r="F73" s="7"/>
      <c r="G73" s="6">
        <f t="shared" si="0"/>
        <v>0</v>
      </c>
    </row>
    <row r="74" spans="1:7" x14ac:dyDescent="0.35">
      <c r="A74" s="22"/>
      <c r="B74" s="23"/>
      <c r="C74" s="72"/>
      <c r="D74" s="30"/>
      <c r="E74" s="31"/>
      <c r="F74" s="26"/>
      <c r="G74" s="6"/>
    </row>
    <row r="75" spans="1:7" ht="81" x14ac:dyDescent="0.35">
      <c r="A75" s="99">
        <f t="shared" ref="A75:A79" si="29">A73+1</f>
        <v>33</v>
      </c>
      <c r="B75" s="100" t="s">
        <v>44</v>
      </c>
      <c r="C75" s="101" t="s">
        <v>180</v>
      </c>
      <c r="D75" s="102">
        <v>237</v>
      </c>
      <c r="E75" s="100" t="s">
        <v>6</v>
      </c>
      <c r="F75" s="7"/>
      <c r="G75" s="6">
        <f t="shared" si="0"/>
        <v>0</v>
      </c>
    </row>
    <row r="76" spans="1:7" x14ac:dyDescent="0.35">
      <c r="A76" s="22"/>
      <c r="B76" s="23"/>
      <c r="C76" s="72"/>
      <c r="D76" s="30"/>
      <c r="E76" s="31"/>
      <c r="F76" s="26"/>
      <c r="G76" s="6"/>
    </row>
    <row r="77" spans="1:7" ht="121.5" x14ac:dyDescent="0.35">
      <c r="A77" s="22">
        <f t="shared" si="29"/>
        <v>34</v>
      </c>
      <c r="B77" s="23" t="s">
        <v>217</v>
      </c>
      <c r="C77" s="24" t="s">
        <v>218</v>
      </c>
      <c r="D77" s="25">
        <v>118</v>
      </c>
      <c r="E77" s="23" t="s">
        <v>6</v>
      </c>
      <c r="F77" s="7"/>
      <c r="G77" s="6">
        <f t="shared" si="0"/>
        <v>0</v>
      </c>
    </row>
    <row r="78" spans="1:7" x14ac:dyDescent="0.35">
      <c r="A78" s="22"/>
      <c r="B78" s="23"/>
      <c r="C78" s="72"/>
      <c r="D78" s="30"/>
      <c r="E78" s="31"/>
      <c r="F78" s="26"/>
      <c r="G78" s="6"/>
    </row>
    <row r="79" spans="1:7" ht="40.5" x14ac:dyDescent="0.35">
      <c r="A79" s="22">
        <f t="shared" si="29"/>
        <v>35</v>
      </c>
      <c r="B79" s="23" t="s">
        <v>73</v>
      </c>
      <c r="C79" s="24" t="s">
        <v>136</v>
      </c>
      <c r="D79" s="25">
        <v>652</v>
      </c>
      <c r="E79" s="23" t="s">
        <v>6</v>
      </c>
      <c r="F79" s="7"/>
      <c r="G79" s="6">
        <f t="shared" ref="G79:G151" si="30">F79*D79</f>
        <v>0</v>
      </c>
    </row>
    <row r="80" spans="1:7" x14ac:dyDescent="0.35">
      <c r="A80" s="22"/>
      <c r="B80" s="23"/>
      <c r="C80" s="72"/>
      <c r="D80" s="30"/>
      <c r="E80" s="31"/>
      <c r="F80" s="26"/>
      <c r="G80" s="6"/>
    </row>
    <row r="81" spans="1:7" ht="40.5" x14ac:dyDescent="0.35">
      <c r="A81" s="22">
        <f t="shared" ref="A81" si="31">A79+1</f>
        <v>36</v>
      </c>
      <c r="B81" s="23" t="s">
        <v>69</v>
      </c>
      <c r="C81" s="24" t="s">
        <v>152</v>
      </c>
      <c r="D81" s="25">
        <v>54</v>
      </c>
      <c r="E81" s="23" t="s">
        <v>8</v>
      </c>
      <c r="F81" s="7"/>
      <c r="G81" s="6">
        <f t="shared" si="30"/>
        <v>0</v>
      </c>
    </row>
    <row r="82" spans="1:7" x14ac:dyDescent="0.35">
      <c r="A82" s="22"/>
      <c r="B82" s="23"/>
      <c r="C82" s="24"/>
      <c r="D82" s="25"/>
      <c r="E82" s="23"/>
      <c r="F82" s="26"/>
      <c r="G82" s="6"/>
    </row>
    <row r="83" spans="1:7" ht="40.5" x14ac:dyDescent="0.35">
      <c r="A83" s="22">
        <f t="shared" ref="A83" si="32">A81+1</f>
        <v>37</v>
      </c>
      <c r="B83" s="23" t="s">
        <v>190</v>
      </c>
      <c r="C83" s="24" t="s">
        <v>191</v>
      </c>
      <c r="D83" s="25">
        <v>200</v>
      </c>
      <c r="E83" s="23" t="s">
        <v>14</v>
      </c>
      <c r="F83" s="7"/>
      <c r="G83" s="6">
        <f t="shared" si="30"/>
        <v>0</v>
      </c>
    </row>
    <row r="84" spans="1:7" x14ac:dyDescent="0.35">
      <c r="A84" s="22"/>
      <c r="B84" s="23"/>
      <c r="C84" s="24"/>
      <c r="D84" s="25"/>
      <c r="E84" s="23"/>
      <c r="F84" s="26"/>
      <c r="G84" s="6"/>
    </row>
    <row r="85" spans="1:7" x14ac:dyDescent="0.35">
      <c r="A85" s="99">
        <f t="shared" ref="A85:A91" si="33">A83+1</f>
        <v>38</v>
      </c>
      <c r="B85" s="100" t="s">
        <v>345</v>
      </c>
      <c r="C85" s="101" t="s">
        <v>70</v>
      </c>
      <c r="D85" s="102">
        <v>360</v>
      </c>
      <c r="E85" s="100" t="s">
        <v>23</v>
      </c>
      <c r="F85" s="7"/>
      <c r="G85" s="6">
        <f t="shared" si="30"/>
        <v>0</v>
      </c>
    </row>
    <row r="86" spans="1:7" x14ac:dyDescent="0.35">
      <c r="A86" s="22"/>
      <c r="B86" s="23"/>
      <c r="C86" s="24"/>
      <c r="D86" s="25"/>
      <c r="E86" s="23"/>
      <c r="F86" s="26"/>
      <c r="G86" s="6"/>
    </row>
    <row r="87" spans="1:7" x14ac:dyDescent="0.35">
      <c r="A87" s="22">
        <f t="shared" si="33"/>
        <v>39</v>
      </c>
      <c r="B87" s="23" t="s">
        <v>149</v>
      </c>
      <c r="C87" s="24" t="s">
        <v>189</v>
      </c>
      <c r="D87" s="25">
        <v>367</v>
      </c>
      <c r="E87" s="23" t="s">
        <v>8</v>
      </c>
      <c r="F87" s="5"/>
      <c r="G87" s="6">
        <f>D87*F87</f>
        <v>0</v>
      </c>
    </row>
    <row r="88" spans="1:7" x14ac:dyDescent="0.35">
      <c r="A88" s="22"/>
      <c r="B88" s="23"/>
      <c r="C88" s="24"/>
      <c r="D88" s="25"/>
      <c r="E88" s="23"/>
      <c r="F88" s="50"/>
      <c r="G88" s="6"/>
    </row>
    <row r="89" spans="1:7" ht="60.75" x14ac:dyDescent="0.35">
      <c r="A89" s="22">
        <f t="shared" si="33"/>
        <v>40</v>
      </c>
      <c r="B89" s="23" t="s">
        <v>192</v>
      </c>
      <c r="C89" s="24" t="s">
        <v>193</v>
      </c>
      <c r="D89" s="25">
        <v>4</v>
      </c>
      <c r="E89" s="23" t="s">
        <v>7</v>
      </c>
      <c r="F89" s="5"/>
      <c r="G89" s="6">
        <f>D89*F89</f>
        <v>0</v>
      </c>
    </row>
    <row r="90" spans="1:7" x14ac:dyDescent="0.35">
      <c r="A90" s="22"/>
      <c r="B90" s="23"/>
      <c r="C90" s="24"/>
      <c r="D90" s="25"/>
      <c r="E90" s="23"/>
      <c r="F90" s="50"/>
      <c r="G90" s="6"/>
    </row>
    <row r="91" spans="1:7" x14ac:dyDescent="0.35">
      <c r="A91" s="99">
        <f t="shared" si="33"/>
        <v>41</v>
      </c>
      <c r="B91" s="100" t="s">
        <v>48</v>
      </c>
      <c r="C91" s="101" t="s">
        <v>47</v>
      </c>
      <c r="D91" s="102">
        <v>3</v>
      </c>
      <c r="E91" s="100" t="s">
        <v>7</v>
      </c>
      <c r="F91" s="7"/>
      <c r="G91" s="6">
        <f t="shared" si="30"/>
        <v>0</v>
      </c>
    </row>
    <row r="92" spans="1:7" x14ac:dyDescent="0.35">
      <c r="A92" s="22"/>
      <c r="B92" s="23"/>
      <c r="C92" s="72"/>
      <c r="D92" s="30"/>
      <c r="E92" s="31"/>
      <c r="F92" s="26"/>
      <c r="G92" s="6"/>
    </row>
    <row r="93" spans="1:7" x14ac:dyDescent="0.35">
      <c r="A93" s="22">
        <f t="shared" ref="A93" si="34">A91+1</f>
        <v>42</v>
      </c>
      <c r="B93" s="23" t="s">
        <v>49</v>
      </c>
      <c r="C93" s="24" t="s">
        <v>50</v>
      </c>
      <c r="D93" s="25">
        <v>3</v>
      </c>
      <c r="E93" s="23" t="s">
        <v>7</v>
      </c>
      <c r="F93" s="7"/>
      <c r="G93" s="6">
        <f t="shared" si="30"/>
        <v>0</v>
      </c>
    </row>
    <row r="94" spans="1:7" x14ac:dyDescent="0.35">
      <c r="A94" s="22"/>
      <c r="B94" s="23"/>
      <c r="C94" s="72"/>
      <c r="D94" s="30"/>
      <c r="E94" s="31"/>
      <c r="F94" s="26"/>
      <c r="G94" s="6"/>
    </row>
    <row r="95" spans="1:7" x14ac:dyDescent="0.35">
      <c r="A95" s="22">
        <f t="shared" ref="A95" si="35">A93+1</f>
        <v>43</v>
      </c>
      <c r="B95" s="23" t="s">
        <v>53</v>
      </c>
      <c r="C95" s="24" t="s">
        <v>51</v>
      </c>
      <c r="D95" s="25">
        <v>2</v>
      </c>
      <c r="E95" s="23" t="s">
        <v>7</v>
      </c>
      <c r="F95" s="7"/>
      <c r="G95" s="6">
        <f t="shared" si="30"/>
        <v>0</v>
      </c>
    </row>
    <row r="96" spans="1:7" x14ac:dyDescent="0.35">
      <c r="A96" s="22"/>
      <c r="B96" s="23"/>
      <c r="C96" s="72"/>
      <c r="D96" s="30"/>
      <c r="E96" s="31"/>
      <c r="F96" s="26"/>
      <c r="G96" s="6"/>
    </row>
    <row r="97" spans="1:7" x14ac:dyDescent="0.35">
      <c r="A97" s="22">
        <f t="shared" ref="A97" si="36">A95+1</f>
        <v>44</v>
      </c>
      <c r="B97" s="23" t="s">
        <v>54</v>
      </c>
      <c r="C97" s="24" t="s">
        <v>52</v>
      </c>
      <c r="D97" s="25">
        <v>1</v>
      </c>
      <c r="E97" s="23" t="s">
        <v>7</v>
      </c>
      <c r="F97" s="7"/>
      <c r="G97" s="6">
        <f t="shared" si="30"/>
        <v>0</v>
      </c>
    </row>
    <row r="98" spans="1:7" x14ac:dyDescent="0.35">
      <c r="A98" s="22"/>
      <c r="B98" s="23"/>
      <c r="C98" s="72"/>
      <c r="D98" s="30"/>
      <c r="E98" s="31"/>
      <c r="F98" s="26"/>
      <c r="G98" s="6"/>
    </row>
    <row r="99" spans="1:7" x14ac:dyDescent="0.35">
      <c r="A99" s="22">
        <f t="shared" ref="A99" si="37">A97+1</f>
        <v>45</v>
      </c>
      <c r="B99" s="23" t="s">
        <v>119</v>
      </c>
      <c r="C99" s="24" t="s">
        <v>118</v>
      </c>
      <c r="D99" s="25">
        <v>1</v>
      </c>
      <c r="E99" s="23" t="s">
        <v>7</v>
      </c>
      <c r="F99" s="7"/>
      <c r="G99" s="6">
        <f t="shared" si="30"/>
        <v>0</v>
      </c>
    </row>
    <row r="100" spans="1:7" x14ac:dyDescent="0.35">
      <c r="A100" s="22"/>
      <c r="B100" s="23"/>
      <c r="C100" s="72"/>
      <c r="D100" s="30"/>
      <c r="E100" s="31"/>
      <c r="F100" s="26"/>
      <c r="G100" s="6"/>
    </row>
    <row r="101" spans="1:7" x14ac:dyDescent="0.35">
      <c r="A101" s="89">
        <f t="shared" ref="A101" si="38">A99+1</f>
        <v>46</v>
      </c>
      <c r="B101" s="87" t="s">
        <v>55</v>
      </c>
      <c r="C101" s="86" t="s">
        <v>57</v>
      </c>
      <c r="D101" s="88">
        <v>1</v>
      </c>
      <c r="E101" s="87" t="s">
        <v>7</v>
      </c>
      <c r="F101" s="91">
        <v>0</v>
      </c>
      <c r="G101" s="90">
        <f t="shared" si="30"/>
        <v>0</v>
      </c>
    </row>
    <row r="102" spans="1:7" x14ac:dyDescent="0.35">
      <c r="A102" s="22"/>
      <c r="B102" s="23"/>
      <c r="C102" s="72"/>
      <c r="D102" s="30"/>
      <c r="E102" s="31"/>
      <c r="F102" s="26"/>
      <c r="G102" s="6"/>
    </row>
    <row r="103" spans="1:7" x14ac:dyDescent="0.35">
      <c r="A103" s="22">
        <f t="shared" ref="A103" si="39">A101+1</f>
        <v>47</v>
      </c>
      <c r="B103" s="23" t="s">
        <v>56</v>
      </c>
      <c r="C103" s="24" t="s">
        <v>58</v>
      </c>
      <c r="D103" s="25">
        <v>1</v>
      </c>
      <c r="E103" s="23" t="s">
        <v>7</v>
      </c>
      <c r="F103" s="7"/>
      <c r="G103" s="6">
        <f t="shared" si="30"/>
        <v>0</v>
      </c>
    </row>
    <row r="104" spans="1:7" x14ac:dyDescent="0.35">
      <c r="A104" s="22"/>
      <c r="B104" s="23"/>
      <c r="C104" s="72"/>
      <c r="D104" s="30"/>
      <c r="E104" s="31"/>
      <c r="F104" s="26"/>
      <c r="G104" s="6"/>
    </row>
    <row r="105" spans="1:7" ht="40.5" x14ac:dyDescent="0.35">
      <c r="A105" s="22">
        <f t="shared" ref="A105" si="40">A103+1</f>
        <v>48</v>
      </c>
      <c r="B105" s="23" t="s">
        <v>59</v>
      </c>
      <c r="C105" s="24" t="s">
        <v>60</v>
      </c>
      <c r="D105" s="25">
        <v>4</v>
      </c>
      <c r="E105" s="23" t="s">
        <v>7</v>
      </c>
      <c r="F105" s="7"/>
      <c r="G105" s="6">
        <f t="shared" si="30"/>
        <v>0</v>
      </c>
    </row>
    <row r="106" spans="1:7" x14ac:dyDescent="0.35">
      <c r="A106" s="22"/>
      <c r="B106" s="23"/>
      <c r="C106" s="72"/>
      <c r="D106" s="30"/>
      <c r="E106" s="31"/>
      <c r="F106" s="26"/>
      <c r="G106" s="6"/>
    </row>
    <row r="107" spans="1:7" ht="40.5" x14ac:dyDescent="0.35">
      <c r="A107" s="22">
        <f t="shared" ref="A107" si="41">A105+1</f>
        <v>49</v>
      </c>
      <c r="B107" s="87" t="s">
        <v>61</v>
      </c>
      <c r="C107" s="86" t="s">
        <v>62</v>
      </c>
      <c r="D107" s="88">
        <v>0</v>
      </c>
      <c r="E107" s="87" t="s">
        <v>7</v>
      </c>
      <c r="F107" s="7"/>
      <c r="G107" s="6">
        <f t="shared" si="30"/>
        <v>0</v>
      </c>
    </row>
    <row r="108" spans="1:7" x14ac:dyDescent="0.35">
      <c r="A108" s="22"/>
      <c r="B108" s="23"/>
      <c r="C108" s="72"/>
      <c r="D108" s="30"/>
      <c r="E108" s="31"/>
      <c r="F108" s="26"/>
      <c r="G108" s="6"/>
    </row>
    <row r="109" spans="1:7" x14ac:dyDescent="0.35">
      <c r="A109" s="22">
        <f t="shared" ref="A109" si="42">A107+1</f>
        <v>50</v>
      </c>
      <c r="B109" s="23" t="s">
        <v>122</v>
      </c>
      <c r="C109" s="24" t="s">
        <v>120</v>
      </c>
      <c r="D109" s="25">
        <v>5</v>
      </c>
      <c r="E109" s="23" t="s">
        <v>23</v>
      </c>
      <c r="F109" s="7"/>
      <c r="G109" s="6">
        <f t="shared" si="30"/>
        <v>0</v>
      </c>
    </row>
    <row r="110" spans="1:7" x14ac:dyDescent="0.35">
      <c r="A110" s="22"/>
      <c r="B110" s="23"/>
      <c r="C110" s="24"/>
      <c r="D110" s="25"/>
      <c r="E110" s="23"/>
      <c r="F110" s="26"/>
      <c r="G110" s="6"/>
    </row>
    <row r="111" spans="1:7" ht="60.75" x14ac:dyDescent="0.35">
      <c r="A111" s="22">
        <f t="shared" ref="A111" si="43">A109+1</f>
        <v>51</v>
      </c>
      <c r="B111" s="23" t="s">
        <v>63</v>
      </c>
      <c r="C111" s="24" t="s">
        <v>153</v>
      </c>
      <c r="D111" s="25">
        <v>7</v>
      </c>
      <c r="E111" s="23" t="s">
        <v>7</v>
      </c>
      <c r="F111" s="7"/>
      <c r="G111" s="6">
        <f t="shared" si="30"/>
        <v>0</v>
      </c>
    </row>
    <row r="112" spans="1:7" x14ac:dyDescent="0.35">
      <c r="A112" s="22"/>
      <c r="B112" s="23"/>
      <c r="C112" s="24"/>
      <c r="D112" s="25"/>
      <c r="E112" s="23"/>
      <c r="F112" s="26"/>
      <c r="G112" s="6"/>
    </row>
    <row r="113" spans="1:7" ht="81" x14ac:dyDescent="0.35">
      <c r="A113" s="22">
        <f t="shared" ref="A113" si="44">A111+1</f>
        <v>52</v>
      </c>
      <c r="B113" s="23" t="s">
        <v>63</v>
      </c>
      <c r="C113" s="24" t="s">
        <v>215</v>
      </c>
      <c r="D113" s="25">
        <v>1</v>
      </c>
      <c r="E113" s="23" t="s">
        <v>7</v>
      </c>
      <c r="F113" s="7"/>
      <c r="G113" s="6">
        <f t="shared" si="30"/>
        <v>0</v>
      </c>
    </row>
    <row r="114" spans="1:7" x14ac:dyDescent="0.35">
      <c r="A114" s="22"/>
      <c r="B114" s="23"/>
      <c r="C114" s="24"/>
      <c r="D114" s="25"/>
      <c r="E114" s="23"/>
      <c r="F114" s="26"/>
      <c r="G114" s="6"/>
    </row>
    <row r="115" spans="1:7" ht="60.75" x14ac:dyDescent="0.35">
      <c r="A115" s="89">
        <f t="shared" ref="A115:A119" si="45">A113+1</f>
        <v>53</v>
      </c>
      <c r="B115" s="87" t="s">
        <v>68</v>
      </c>
      <c r="C115" s="86" t="s">
        <v>154</v>
      </c>
      <c r="D115" s="88">
        <v>0</v>
      </c>
      <c r="E115" s="87" t="s">
        <v>7</v>
      </c>
      <c r="F115" s="91">
        <v>0</v>
      </c>
      <c r="G115" s="90">
        <f t="shared" si="30"/>
        <v>0</v>
      </c>
    </row>
    <row r="116" spans="1:7" x14ac:dyDescent="0.35">
      <c r="A116" s="22"/>
      <c r="B116" s="23"/>
      <c r="C116" s="24"/>
      <c r="D116" s="25"/>
      <c r="E116" s="23"/>
      <c r="F116" s="26"/>
      <c r="G116" s="6"/>
    </row>
    <row r="117" spans="1:7" ht="60.75" x14ac:dyDescent="0.35">
      <c r="A117" s="22">
        <f t="shared" si="45"/>
        <v>54</v>
      </c>
      <c r="B117" s="23" t="s">
        <v>310</v>
      </c>
      <c r="C117" s="24" t="s">
        <v>311</v>
      </c>
      <c r="D117" s="25">
        <v>1</v>
      </c>
      <c r="E117" s="23" t="s">
        <v>7</v>
      </c>
      <c r="F117" s="7"/>
      <c r="G117" s="6">
        <f t="shared" ref="G117" si="46">F117*D117</f>
        <v>0</v>
      </c>
    </row>
    <row r="118" spans="1:7" x14ac:dyDescent="0.35">
      <c r="A118" s="22"/>
      <c r="B118" s="23"/>
      <c r="C118" s="24"/>
      <c r="D118" s="25"/>
      <c r="E118" s="23"/>
      <c r="F118" s="26"/>
      <c r="G118" s="6"/>
    </row>
    <row r="119" spans="1:7" ht="60.75" x14ac:dyDescent="0.35">
      <c r="A119" s="22">
        <f t="shared" si="45"/>
        <v>55</v>
      </c>
      <c r="B119" s="23" t="s">
        <v>66</v>
      </c>
      <c r="C119" s="24" t="s">
        <v>155</v>
      </c>
      <c r="D119" s="25">
        <v>3</v>
      </c>
      <c r="E119" s="23" t="s">
        <v>7</v>
      </c>
      <c r="F119" s="7"/>
      <c r="G119" s="6">
        <f t="shared" si="30"/>
        <v>0</v>
      </c>
    </row>
    <row r="120" spans="1:7" x14ac:dyDescent="0.35">
      <c r="A120" s="22"/>
      <c r="B120" s="23"/>
      <c r="C120" s="24"/>
      <c r="D120" s="25"/>
      <c r="E120" s="23"/>
      <c r="F120" s="26"/>
      <c r="G120" s="6"/>
    </row>
    <row r="121" spans="1:7" ht="60.75" x14ac:dyDescent="0.35">
      <c r="A121" s="89">
        <f t="shared" ref="A121" si="47">A119+1</f>
        <v>56</v>
      </c>
      <c r="B121" s="87" t="s">
        <v>71</v>
      </c>
      <c r="C121" s="86" t="s">
        <v>156</v>
      </c>
      <c r="D121" s="88">
        <v>0</v>
      </c>
      <c r="E121" s="87" t="s">
        <v>7</v>
      </c>
      <c r="F121" s="91">
        <v>0</v>
      </c>
      <c r="G121" s="90">
        <f t="shared" si="30"/>
        <v>0</v>
      </c>
    </row>
    <row r="122" spans="1:7" x14ac:dyDescent="0.35">
      <c r="A122" s="22"/>
      <c r="B122" s="23"/>
      <c r="C122" s="24"/>
      <c r="D122" s="25"/>
      <c r="E122" s="23"/>
      <c r="F122" s="26"/>
      <c r="G122" s="6"/>
    </row>
    <row r="123" spans="1:7" ht="60.75" x14ac:dyDescent="0.35">
      <c r="A123" s="99">
        <f t="shared" ref="A123" si="48">A121+1</f>
        <v>57</v>
      </c>
      <c r="B123" s="100" t="s">
        <v>64</v>
      </c>
      <c r="C123" s="101" t="s">
        <v>157</v>
      </c>
      <c r="D123" s="102">
        <v>11</v>
      </c>
      <c r="E123" s="100" t="s">
        <v>7</v>
      </c>
      <c r="F123" s="7"/>
      <c r="G123" s="6">
        <f t="shared" si="30"/>
        <v>0</v>
      </c>
    </row>
    <row r="124" spans="1:7" x14ac:dyDescent="0.35">
      <c r="A124" s="22"/>
      <c r="B124" s="23"/>
      <c r="C124" s="24"/>
      <c r="D124" s="25"/>
      <c r="E124" s="23"/>
      <c r="F124" s="26"/>
      <c r="G124" s="6"/>
    </row>
    <row r="125" spans="1:7" ht="81" x14ac:dyDescent="0.35">
      <c r="A125" s="22">
        <f t="shared" ref="A125" si="49">A123+1</f>
        <v>58</v>
      </c>
      <c r="B125" s="23" t="s">
        <v>67</v>
      </c>
      <c r="C125" s="24" t="s">
        <v>158</v>
      </c>
      <c r="D125" s="25">
        <v>9</v>
      </c>
      <c r="E125" s="23" t="s">
        <v>7</v>
      </c>
      <c r="F125" s="7"/>
      <c r="G125" s="6">
        <f t="shared" si="30"/>
        <v>0</v>
      </c>
    </row>
    <row r="126" spans="1:7" x14ac:dyDescent="0.35">
      <c r="A126" s="22"/>
      <c r="B126" s="23"/>
      <c r="C126" s="24"/>
      <c r="D126" s="25"/>
      <c r="E126" s="23"/>
      <c r="F126" s="26"/>
      <c r="G126" s="6"/>
    </row>
    <row r="127" spans="1:7" ht="81" x14ac:dyDescent="0.35">
      <c r="A127" s="22">
        <f t="shared" ref="A127" si="50">A125+1</f>
        <v>59</v>
      </c>
      <c r="B127" s="23" t="s">
        <v>65</v>
      </c>
      <c r="C127" s="24" t="s">
        <v>159</v>
      </c>
      <c r="D127" s="25">
        <v>1</v>
      </c>
      <c r="E127" s="23" t="s">
        <v>7</v>
      </c>
      <c r="F127" s="7"/>
      <c r="G127" s="6">
        <f t="shared" si="30"/>
        <v>0</v>
      </c>
    </row>
    <row r="128" spans="1:7" x14ac:dyDescent="0.35">
      <c r="A128" s="22"/>
      <c r="B128" s="23"/>
      <c r="C128" s="24"/>
      <c r="D128" s="25"/>
      <c r="E128" s="23"/>
      <c r="F128" s="26"/>
      <c r="G128" s="6"/>
    </row>
    <row r="129" spans="1:8" ht="101.25" x14ac:dyDescent="0.35">
      <c r="A129" s="22">
        <f t="shared" ref="A129" si="51">A127+1</f>
        <v>60</v>
      </c>
      <c r="B129" s="23"/>
      <c r="C129" s="24" t="s">
        <v>160</v>
      </c>
      <c r="D129" s="25">
        <v>1</v>
      </c>
      <c r="E129" s="23" t="s">
        <v>7</v>
      </c>
      <c r="F129" s="7"/>
      <c r="G129" s="6">
        <f t="shared" si="30"/>
        <v>0</v>
      </c>
      <c r="H129" s="4"/>
    </row>
    <row r="130" spans="1:8" x14ac:dyDescent="0.35">
      <c r="A130" s="22"/>
      <c r="B130" s="23"/>
      <c r="C130" s="24"/>
      <c r="D130" s="25"/>
      <c r="E130" s="23"/>
      <c r="F130" s="26"/>
      <c r="G130" s="6"/>
      <c r="H130" s="4"/>
    </row>
    <row r="131" spans="1:8" ht="101.25" x14ac:dyDescent="0.35">
      <c r="A131" s="22">
        <f t="shared" ref="A131" si="52">A129+1</f>
        <v>61</v>
      </c>
      <c r="B131" s="23"/>
      <c r="C131" s="24" t="s">
        <v>161</v>
      </c>
      <c r="D131" s="25">
        <v>1</v>
      </c>
      <c r="E131" s="23" t="s">
        <v>7</v>
      </c>
      <c r="F131" s="7"/>
      <c r="G131" s="6">
        <f t="shared" si="30"/>
        <v>0</v>
      </c>
      <c r="H131" s="4"/>
    </row>
    <row r="132" spans="1:8" x14ac:dyDescent="0.35">
      <c r="A132" s="22"/>
      <c r="B132" s="23"/>
      <c r="C132" s="24"/>
      <c r="D132" s="25"/>
      <c r="E132" s="23"/>
      <c r="F132" s="26"/>
      <c r="G132" s="6"/>
      <c r="H132" s="4"/>
    </row>
    <row r="133" spans="1:8" ht="81" x14ac:dyDescent="0.35">
      <c r="A133" s="22">
        <f t="shared" ref="A133" si="53">A131+1</f>
        <v>62</v>
      </c>
      <c r="B133" s="23"/>
      <c r="C133" s="24" t="s">
        <v>162</v>
      </c>
      <c r="D133" s="25">
        <v>7</v>
      </c>
      <c r="E133" s="23" t="s">
        <v>7</v>
      </c>
      <c r="F133" s="7"/>
      <c r="G133" s="6">
        <f t="shared" si="30"/>
        <v>0</v>
      </c>
      <c r="H133" s="4"/>
    </row>
    <row r="134" spans="1:8" x14ac:dyDescent="0.35">
      <c r="A134" s="22"/>
      <c r="B134" s="23"/>
      <c r="C134" s="24"/>
      <c r="D134" s="25"/>
      <c r="E134" s="23"/>
      <c r="F134" s="26"/>
      <c r="G134" s="6"/>
      <c r="H134" s="4"/>
    </row>
    <row r="135" spans="1:8" x14ac:dyDescent="0.35">
      <c r="A135" s="22">
        <f t="shared" ref="A135" si="54">A133+1</f>
        <v>63</v>
      </c>
      <c r="B135" s="23" t="s">
        <v>77</v>
      </c>
      <c r="C135" s="24" t="s">
        <v>76</v>
      </c>
      <c r="D135" s="25">
        <v>1020</v>
      </c>
      <c r="E135" s="23" t="s">
        <v>6</v>
      </c>
      <c r="F135" s="7"/>
      <c r="G135" s="6">
        <f t="shared" si="30"/>
        <v>0</v>
      </c>
      <c r="H135" s="4"/>
    </row>
    <row r="136" spans="1:8" x14ac:dyDescent="0.35">
      <c r="A136" s="22"/>
      <c r="B136" s="23"/>
      <c r="C136" s="24"/>
      <c r="D136" s="25"/>
      <c r="E136" s="23"/>
      <c r="F136" s="26"/>
      <c r="G136" s="6"/>
      <c r="H136" s="4"/>
    </row>
    <row r="137" spans="1:8" x14ac:dyDescent="0.35">
      <c r="A137" s="22">
        <f t="shared" ref="A137" si="55">A135+1</f>
        <v>64</v>
      </c>
      <c r="B137" s="23" t="s">
        <v>74</v>
      </c>
      <c r="C137" s="24" t="s">
        <v>75</v>
      </c>
      <c r="D137" s="25">
        <v>148</v>
      </c>
      <c r="E137" s="23" t="s">
        <v>6</v>
      </c>
      <c r="F137" s="7"/>
      <c r="G137" s="6">
        <f t="shared" si="30"/>
        <v>0</v>
      </c>
      <c r="H137" s="4"/>
    </row>
    <row r="138" spans="1:8" x14ac:dyDescent="0.35">
      <c r="A138" s="22"/>
      <c r="B138" s="23"/>
      <c r="C138" s="24"/>
      <c r="D138" s="25"/>
      <c r="E138" s="23"/>
      <c r="F138" s="26"/>
      <c r="G138" s="6"/>
      <c r="H138" s="4"/>
    </row>
    <row r="139" spans="1:8" ht="40.5" x14ac:dyDescent="0.35">
      <c r="A139" s="22">
        <f t="shared" ref="A139:A151" si="56">A137+1</f>
        <v>65</v>
      </c>
      <c r="B139" s="23" t="s">
        <v>72</v>
      </c>
      <c r="C139" s="24" t="s">
        <v>29</v>
      </c>
      <c r="D139" s="25">
        <v>3864</v>
      </c>
      <c r="E139" s="23" t="s">
        <v>6</v>
      </c>
      <c r="F139" s="7"/>
      <c r="G139" s="6">
        <f t="shared" si="30"/>
        <v>0</v>
      </c>
      <c r="H139" s="4"/>
    </row>
    <row r="140" spans="1:8" x14ac:dyDescent="0.35">
      <c r="A140" s="22"/>
      <c r="B140" s="23"/>
      <c r="C140" s="24"/>
      <c r="D140" s="25"/>
      <c r="E140" s="23"/>
      <c r="F140" s="26"/>
      <c r="G140" s="6"/>
      <c r="H140" s="4"/>
    </row>
    <row r="141" spans="1:8" ht="40.5" x14ac:dyDescent="0.35">
      <c r="A141" s="22">
        <f t="shared" si="56"/>
        <v>66</v>
      </c>
      <c r="B141" s="23" t="s">
        <v>78</v>
      </c>
      <c r="C141" s="24" t="s">
        <v>198</v>
      </c>
      <c r="D141" s="25">
        <v>10</v>
      </c>
      <c r="E141" s="23" t="s">
        <v>7</v>
      </c>
      <c r="F141" s="7"/>
      <c r="G141" s="6">
        <f t="shared" ref="G141" si="57">F141*D141</f>
        <v>0</v>
      </c>
      <c r="H141" s="4"/>
    </row>
    <row r="142" spans="1:8" x14ac:dyDescent="0.35">
      <c r="A142" s="22"/>
      <c r="B142" s="23"/>
      <c r="C142" s="24"/>
      <c r="D142" s="25"/>
      <c r="E142" s="23"/>
      <c r="F142" s="26"/>
      <c r="G142" s="6"/>
      <c r="H142" s="4"/>
    </row>
    <row r="143" spans="1:8" x14ac:dyDescent="0.35">
      <c r="A143" s="22">
        <f t="shared" si="56"/>
        <v>67</v>
      </c>
      <c r="B143" s="23" t="s">
        <v>324</v>
      </c>
      <c r="C143" s="24" t="s">
        <v>323</v>
      </c>
      <c r="D143" s="25">
        <v>672</v>
      </c>
      <c r="E143" s="23" t="s">
        <v>6</v>
      </c>
      <c r="F143" s="7"/>
      <c r="G143" s="6">
        <f t="shared" si="30"/>
        <v>0</v>
      </c>
      <c r="H143" s="4"/>
    </row>
    <row r="144" spans="1:8" x14ac:dyDescent="0.35">
      <c r="A144" s="22"/>
      <c r="B144" s="23"/>
      <c r="C144" s="24"/>
      <c r="D144" s="25"/>
      <c r="E144" s="23"/>
      <c r="F144" s="26"/>
      <c r="G144" s="6"/>
      <c r="H144" s="4"/>
    </row>
    <row r="145" spans="1:8" ht="40.5" x14ac:dyDescent="0.35">
      <c r="A145" s="22">
        <f>A143+1</f>
        <v>68</v>
      </c>
      <c r="B145" s="23" t="s">
        <v>326</v>
      </c>
      <c r="C145" s="24" t="s">
        <v>325</v>
      </c>
      <c r="D145" s="25">
        <v>4</v>
      </c>
      <c r="E145" s="23" t="s">
        <v>7</v>
      </c>
      <c r="F145" s="7"/>
      <c r="G145" s="6">
        <f t="shared" ref="G145" si="58">F145*D145</f>
        <v>0</v>
      </c>
      <c r="H145" s="4"/>
    </row>
    <row r="146" spans="1:8" x14ac:dyDescent="0.35">
      <c r="A146" s="22"/>
      <c r="B146" s="23"/>
      <c r="C146" s="24"/>
      <c r="D146" s="25"/>
      <c r="E146" s="23"/>
      <c r="F146" s="26"/>
      <c r="G146" s="6"/>
      <c r="H146" s="4"/>
    </row>
    <row r="147" spans="1:8" x14ac:dyDescent="0.35">
      <c r="A147" s="22">
        <f t="shared" si="56"/>
        <v>69</v>
      </c>
      <c r="B147" s="23" t="s">
        <v>80</v>
      </c>
      <c r="C147" s="32" t="s">
        <v>79</v>
      </c>
      <c r="D147" s="29">
        <v>9754</v>
      </c>
      <c r="E147" s="33" t="s">
        <v>23</v>
      </c>
      <c r="F147" s="7"/>
      <c r="G147" s="6">
        <f t="shared" si="30"/>
        <v>0</v>
      </c>
    </row>
    <row r="148" spans="1:8" x14ac:dyDescent="0.35">
      <c r="A148" s="22"/>
      <c r="B148" s="23"/>
      <c r="C148" s="32"/>
      <c r="D148" s="29"/>
      <c r="E148" s="33"/>
      <c r="F148" s="26"/>
      <c r="G148" s="6"/>
    </row>
    <row r="149" spans="1:8" x14ac:dyDescent="0.35">
      <c r="A149" s="22">
        <f t="shared" si="56"/>
        <v>70</v>
      </c>
      <c r="B149" s="23" t="s">
        <v>82</v>
      </c>
      <c r="C149" s="34" t="s">
        <v>81</v>
      </c>
      <c r="D149" s="29">
        <v>12</v>
      </c>
      <c r="E149" s="33" t="s">
        <v>15</v>
      </c>
      <c r="F149" s="7"/>
      <c r="G149" s="6">
        <f t="shared" si="30"/>
        <v>0</v>
      </c>
    </row>
    <row r="150" spans="1:8" x14ac:dyDescent="0.35">
      <c r="A150" s="22"/>
      <c r="B150" s="23"/>
      <c r="C150" s="32"/>
      <c r="D150" s="29"/>
      <c r="E150" s="33"/>
      <c r="F150" s="26"/>
      <c r="G150" s="6"/>
    </row>
    <row r="151" spans="1:8" x14ac:dyDescent="0.35">
      <c r="A151" s="22">
        <f t="shared" si="56"/>
        <v>71</v>
      </c>
      <c r="B151" s="23" t="s">
        <v>83</v>
      </c>
      <c r="C151" s="34" t="s">
        <v>84</v>
      </c>
      <c r="D151" s="35">
        <v>12</v>
      </c>
      <c r="E151" s="36" t="s">
        <v>15</v>
      </c>
      <c r="F151" s="7"/>
      <c r="G151" s="6">
        <f t="shared" si="30"/>
        <v>0</v>
      </c>
    </row>
    <row r="152" spans="1:8" x14ac:dyDescent="0.35">
      <c r="A152" s="22"/>
      <c r="B152" s="23"/>
      <c r="C152" s="24"/>
      <c r="D152" s="25"/>
      <c r="E152" s="23"/>
      <c r="F152" s="26"/>
      <c r="G152" s="6"/>
    </row>
    <row r="153" spans="1:8" x14ac:dyDescent="0.35">
      <c r="A153" s="22">
        <f t="shared" ref="A153" si="59">A151+1</f>
        <v>72</v>
      </c>
      <c r="B153" s="23" t="s">
        <v>127</v>
      </c>
      <c r="C153" s="34" t="s">
        <v>128</v>
      </c>
      <c r="D153" s="35">
        <v>40000</v>
      </c>
      <c r="E153" s="36" t="s">
        <v>8</v>
      </c>
      <c r="F153" s="7"/>
      <c r="G153" s="6">
        <f t="shared" ref="G153:G215" si="60">F153*D153</f>
        <v>0</v>
      </c>
    </row>
    <row r="154" spans="1:8" x14ac:dyDescent="0.35">
      <c r="A154" s="22"/>
      <c r="B154" s="23"/>
      <c r="C154" s="24"/>
      <c r="D154" s="25"/>
      <c r="E154" s="23"/>
      <c r="F154" s="26"/>
      <c r="G154" s="6"/>
    </row>
    <row r="155" spans="1:8" ht="40.5" x14ac:dyDescent="0.35">
      <c r="A155" s="22">
        <f>A153+1</f>
        <v>73</v>
      </c>
      <c r="B155" s="23" t="s">
        <v>125</v>
      </c>
      <c r="C155" s="34" t="s">
        <v>129</v>
      </c>
      <c r="D155" s="35">
        <v>2725</v>
      </c>
      <c r="E155" s="36" t="s">
        <v>8</v>
      </c>
      <c r="F155" s="7"/>
      <c r="G155" s="6">
        <f>F155*D155</f>
        <v>0</v>
      </c>
    </row>
    <row r="156" spans="1:8" x14ac:dyDescent="0.35">
      <c r="A156" s="22"/>
      <c r="B156" s="23"/>
      <c r="C156" s="34"/>
      <c r="D156" s="35"/>
      <c r="E156" s="36"/>
      <c r="F156" s="26"/>
      <c r="G156" s="6"/>
    </row>
    <row r="157" spans="1:8" ht="40.5" x14ac:dyDescent="0.35">
      <c r="A157" s="99">
        <f>A155+1</f>
        <v>74</v>
      </c>
      <c r="B157" s="100" t="s">
        <v>364</v>
      </c>
      <c r="C157" s="105" t="s">
        <v>365</v>
      </c>
      <c r="D157" s="106">
        <v>591</v>
      </c>
      <c r="E157" s="107" t="s">
        <v>8</v>
      </c>
      <c r="F157" s="7"/>
      <c r="G157" s="6">
        <f t="shared" si="60"/>
        <v>0</v>
      </c>
    </row>
    <row r="158" spans="1:8" x14ac:dyDescent="0.35">
      <c r="A158" s="22"/>
      <c r="B158" s="23"/>
      <c r="C158" s="24"/>
      <c r="D158" s="25"/>
      <c r="E158" s="23"/>
      <c r="F158" s="26"/>
      <c r="G158" s="6"/>
    </row>
    <row r="159" spans="1:8" ht="40.5" x14ac:dyDescent="0.35">
      <c r="A159" s="22">
        <f t="shared" ref="A159" si="61">A157+1</f>
        <v>75</v>
      </c>
      <c r="B159" s="23" t="s">
        <v>126</v>
      </c>
      <c r="C159" s="34" t="s">
        <v>358</v>
      </c>
      <c r="D159" s="35">
        <v>248</v>
      </c>
      <c r="E159" s="36" t="s">
        <v>8</v>
      </c>
      <c r="F159" s="7"/>
      <c r="G159" s="6">
        <f t="shared" si="60"/>
        <v>0</v>
      </c>
    </row>
    <row r="160" spans="1:8" x14ac:dyDescent="0.35">
      <c r="A160" s="22"/>
      <c r="B160" s="23"/>
      <c r="C160" s="24"/>
      <c r="D160" s="25"/>
      <c r="E160" s="23"/>
      <c r="F160" s="26"/>
      <c r="G160" s="6"/>
    </row>
    <row r="161" spans="1:8" ht="40.5" x14ac:dyDescent="0.35">
      <c r="A161" s="22">
        <f t="shared" ref="A161" si="62">A159+1</f>
        <v>76</v>
      </c>
      <c r="B161" s="23" t="s">
        <v>86</v>
      </c>
      <c r="C161" s="34" t="s">
        <v>85</v>
      </c>
      <c r="D161" s="35">
        <v>1455</v>
      </c>
      <c r="E161" s="36" t="s">
        <v>6</v>
      </c>
      <c r="F161" s="7"/>
      <c r="G161" s="6">
        <f t="shared" si="60"/>
        <v>0</v>
      </c>
    </row>
    <row r="162" spans="1:8" x14ac:dyDescent="0.35">
      <c r="A162" s="22"/>
      <c r="B162" s="23"/>
      <c r="C162" s="24"/>
      <c r="D162" s="25"/>
      <c r="E162" s="23"/>
      <c r="F162" s="26"/>
      <c r="G162" s="6"/>
    </row>
    <row r="163" spans="1:8" x14ac:dyDescent="0.35">
      <c r="A163" s="99">
        <f t="shared" ref="A163" si="63">A161+1</f>
        <v>77</v>
      </c>
      <c r="B163" s="100" t="s">
        <v>87</v>
      </c>
      <c r="C163" s="101" t="s">
        <v>88</v>
      </c>
      <c r="D163" s="102">
        <v>44</v>
      </c>
      <c r="E163" s="100" t="s">
        <v>7</v>
      </c>
      <c r="F163" s="7"/>
      <c r="G163" s="6">
        <f t="shared" si="60"/>
        <v>0</v>
      </c>
    </row>
    <row r="164" spans="1:8" x14ac:dyDescent="0.35">
      <c r="A164" s="22"/>
      <c r="B164" s="23"/>
      <c r="C164" s="24"/>
      <c r="D164" s="25"/>
      <c r="E164" s="23"/>
      <c r="F164" s="26"/>
      <c r="G164" s="6"/>
    </row>
    <row r="165" spans="1:8" x14ac:dyDescent="0.35">
      <c r="A165" s="22">
        <f t="shared" ref="A165" si="64">A163+1</f>
        <v>78</v>
      </c>
      <c r="B165" s="23" t="s">
        <v>123</v>
      </c>
      <c r="C165" s="24" t="s">
        <v>124</v>
      </c>
      <c r="D165" s="25">
        <v>680</v>
      </c>
      <c r="E165" s="23" t="s">
        <v>6</v>
      </c>
      <c r="F165" s="7"/>
      <c r="G165" s="6">
        <f t="shared" si="60"/>
        <v>0</v>
      </c>
    </row>
    <row r="166" spans="1:8" x14ac:dyDescent="0.35">
      <c r="A166" s="22"/>
      <c r="B166" s="23"/>
      <c r="C166" s="24"/>
      <c r="D166" s="25"/>
      <c r="E166" s="23"/>
      <c r="F166" s="26"/>
      <c r="G166" s="6"/>
    </row>
    <row r="167" spans="1:8" ht="40.5" x14ac:dyDescent="0.35">
      <c r="A167" s="22">
        <f t="shared" ref="A167" si="65">A165+1</f>
        <v>79</v>
      </c>
      <c r="B167" s="23"/>
      <c r="C167" s="24" t="s">
        <v>163</v>
      </c>
      <c r="D167" s="25">
        <v>2</v>
      </c>
      <c r="E167" s="23" t="s">
        <v>7</v>
      </c>
      <c r="F167" s="7"/>
      <c r="G167" s="6">
        <f t="shared" si="60"/>
        <v>0</v>
      </c>
    </row>
    <row r="168" spans="1:8" x14ac:dyDescent="0.35">
      <c r="A168" s="22"/>
      <c r="B168" s="23"/>
      <c r="C168" s="24"/>
      <c r="D168" s="25"/>
      <c r="E168" s="23"/>
      <c r="F168" s="26"/>
      <c r="G168" s="6"/>
    </row>
    <row r="169" spans="1:8" ht="40.5" x14ac:dyDescent="0.35">
      <c r="A169" s="22">
        <f t="shared" ref="A169" si="66">A167+1</f>
        <v>80</v>
      </c>
      <c r="B169" s="23"/>
      <c r="C169" s="24" t="s">
        <v>16</v>
      </c>
      <c r="D169" s="25">
        <v>5</v>
      </c>
      <c r="E169" s="23" t="s">
        <v>7</v>
      </c>
      <c r="F169" s="7"/>
      <c r="G169" s="6">
        <f t="shared" si="60"/>
        <v>0</v>
      </c>
    </row>
    <row r="170" spans="1:8" x14ac:dyDescent="0.35">
      <c r="A170" s="22"/>
      <c r="B170" s="23"/>
      <c r="C170" s="24"/>
      <c r="D170" s="25"/>
      <c r="E170" s="23"/>
      <c r="F170" s="26"/>
      <c r="G170" s="6"/>
    </row>
    <row r="171" spans="1:8" x14ac:dyDescent="0.35">
      <c r="A171" s="22">
        <f t="shared" ref="A171" si="67">A169+1</f>
        <v>81</v>
      </c>
      <c r="B171" s="23" t="s">
        <v>89</v>
      </c>
      <c r="C171" s="24" t="s">
        <v>25</v>
      </c>
      <c r="D171" s="25">
        <v>1</v>
      </c>
      <c r="E171" s="23" t="s">
        <v>5</v>
      </c>
      <c r="F171" s="7"/>
      <c r="G171" s="6">
        <f t="shared" si="60"/>
        <v>0</v>
      </c>
    </row>
    <row r="172" spans="1:8" x14ac:dyDescent="0.35">
      <c r="A172" s="22"/>
      <c r="B172" s="23"/>
      <c r="C172" s="24"/>
      <c r="D172" s="25"/>
      <c r="E172" s="23"/>
      <c r="F172" s="26"/>
      <c r="G172" s="6"/>
    </row>
    <row r="173" spans="1:8" ht="40.5" x14ac:dyDescent="0.35">
      <c r="A173" s="22">
        <f t="shared" ref="A173" si="68">A171+1</f>
        <v>82</v>
      </c>
      <c r="B173" s="23" t="s">
        <v>142</v>
      </c>
      <c r="C173" s="24" t="s">
        <v>90</v>
      </c>
      <c r="D173" s="25">
        <v>1718</v>
      </c>
      <c r="E173" s="23" t="s">
        <v>6</v>
      </c>
      <c r="F173" s="7"/>
      <c r="G173" s="6">
        <f t="shared" si="60"/>
        <v>0</v>
      </c>
      <c r="H173" s="4"/>
    </row>
    <row r="174" spans="1:8" x14ac:dyDescent="0.35">
      <c r="A174" s="22"/>
      <c r="B174" s="23"/>
      <c r="C174" s="24"/>
      <c r="D174" s="25"/>
      <c r="E174" s="23"/>
      <c r="F174" s="26"/>
      <c r="G174" s="6"/>
      <c r="H174" s="4"/>
    </row>
    <row r="175" spans="1:8" ht="40.5" x14ac:dyDescent="0.35">
      <c r="A175" s="22">
        <f t="shared" ref="A175" si="69">A173+1</f>
        <v>83</v>
      </c>
      <c r="B175" s="23" t="s">
        <v>143</v>
      </c>
      <c r="C175" s="24" t="s">
        <v>92</v>
      </c>
      <c r="D175" s="25">
        <v>763</v>
      </c>
      <c r="E175" s="23" t="s">
        <v>6</v>
      </c>
      <c r="F175" s="7"/>
      <c r="G175" s="6">
        <f t="shared" si="60"/>
        <v>0</v>
      </c>
      <c r="H175" s="4"/>
    </row>
    <row r="176" spans="1:8" x14ac:dyDescent="0.35">
      <c r="A176" s="22"/>
      <c r="B176" s="23"/>
      <c r="C176" s="24"/>
      <c r="D176" s="25"/>
      <c r="E176" s="23"/>
      <c r="F176" s="26"/>
      <c r="G176" s="6"/>
      <c r="H176" s="4"/>
    </row>
    <row r="177" spans="1:8" ht="40.5" x14ac:dyDescent="0.35">
      <c r="A177" s="22">
        <f t="shared" ref="A177" si="70">A175+1</f>
        <v>84</v>
      </c>
      <c r="B177" s="23" t="s">
        <v>93</v>
      </c>
      <c r="C177" s="24" t="s">
        <v>115</v>
      </c>
      <c r="D177" s="73">
        <v>1.25</v>
      </c>
      <c r="E177" s="23" t="s">
        <v>91</v>
      </c>
      <c r="F177" s="7"/>
      <c r="G177" s="6">
        <f t="shared" si="60"/>
        <v>0</v>
      </c>
      <c r="H177" s="4"/>
    </row>
    <row r="178" spans="1:8" x14ac:dyDescent="0.35">
      <c r="A178" s="22"/>
      <c r="B178" s="23"/>
      <c r="C178" s="24"/>
      <c r="D178" s="25"/>
      <c r="E178" s="23"/>
      <c r="F178" s="26"/>
      <c r="G178" s="6"/>
      <c r="H178" s="4"/>
    </row>
    <row r="179" spans="1:8" ht="40.5" x14ac:dyDescent="0.35">
      <c r="A179" s="22">
        <f t="shared" ref="A179" si="71">A177+1</f>
        <v>85</v>
      </c>
      <c r="B179" s="23" t="s">
        <v>139</v>
      </c>
      <c r="C179" s="24" t="s">
        <v>140</v>
      </c>
      <c r="D179" s="25">
        <v>1389</v>
      </c>
      <c r="E179" s="23" t="s">
        <v>6</v>
      </c>
      <c r="F179" s="7"/>
      <c r="G179" s="6">
        <f t="shared" si="60"/>
        <v>0</v>
      </c>
      <c r="H179" s="4"/>
    </row>
    <row r="180" spans="1:8" x14ac:dyDescent="0.35">
      <c r="A180" s="22"/>
      <c r="B180" s="23"/>
      <c r="C180" s="24"/>
      <c r="D180" s="25"/>
      <c r="E180" s="23"/>
      <c r="F180" s="26"/>
      <c r="G180" s="6"/>
      <c r="H180" s="4"/>
    </row>
    <row r="181" spans="1:8" ht="40.5" x14ac:dyDescent="0.35">
      <c r="A181" s="22">
        <f t="shared" ref="A181" si="72">A179+1</f>
        <v>86</v>
      </c>
      <c r="B181" s="23" t="s">
        <v>139</v>
      </c>
      <c r="C181" s="24" t="s">
        <v>141</v>
      </c>
      <c r="D181" s="25">
        <v>2429</v>
      </c>
      <c r="E181" s="23" t="s">
        <v>6</v>
      </c>
      <c r="F181" s="7"/>
      <c r="G181" s="6">
        <f t="shared" si="60"/>
        <v>0</v>
      </c>
    </row>
    <row r="182" spans="1:8" x14ac:dyDescent="0.35">
      <c r="A182" s="22"/>
      <c r="B182" s="23"/>
      <c r="C182" s="24"/>
      <c r="D182" s="25"/>
      <c r="E182" s="23"/>
      <c r="F182" s="26"/>
      <c r="G182" s="6"/>
    </row>
    <row r="183" spans="1:8" ht="40.5" x14ac:dyDescent="0.35">
      <c r="A183" s="22">
        <f t="shared" ref="A183" si="73">A181+1</f>
        <v>87</v>
      </c>
      <c r="B183" s="23" t="s">
        <v>137</v>
      </c>
      <c r="C183" s="24" t="s">
        <v>138</v>
      </c>
      <c r="D183" s="25">
        <v>235</v>
      </c>
      <c r="E183" s="23" t="s">
        <v>6</v>
      </c>
      <c r="F183" s="7"/>
      <c r="G183" s="6">
        <f t="shared" si="60"/>
        <v>0</v>
      </c>
    </row>
    <row r="184" spans="1:8" x14ac:dyDescent="0.35">
      <c r="A184" s="22"/>
      <c r="B184" s="23"/>
      <c r="C184" s="24"/>
      <c r="D184" s="25"/>
      <c r="E184" s="23"/>
      <c r="F184" s="26"/>
      <c r="G184" s="6"/>
    </row>
    <row r="185" spans="1:8" x14ac:dyDescent="0.35">
      <c r="A185" s="22">
        <f t="shared" ref="A185" si="74">A183+1</f>
        <v>88</v>
      </c>
      <c r="B185" s="23" t="s">
        <v>95</v>
      </c>
      <c r="C185" s="24" t="s">
        <v>94</v>
      </c>
      <c r="D185" s="25">
        <v>6576</v>
      </c>
      <c r="E185" s="23" t="s">
        <v>22</v>
      </c>
      <c r="F185" s="7"/>
      <c r="G185" s="6">
        <f t="shared" si="60"/>
        <v>0</v>
      </c>
    </row>
    <row r="186" spans="1:8" x14ac:dyDescent="0.35">
      <c r="A186" s="22"/>
      <c r="B186" s="23"/>
      <c r="C186" s="24"/>
      <c r="D186" s="25"/>
      <c r="E186" s="23"/>
      <c r="F186" s="26"/>
      <c r="G186" s="6"/>
    </row>
    <row r="187" spans="1:8" x14ac:dyDescent="0.35">
      <c r="A187" s="22">
        <f t="shared" ref="A187" si="75">A185+1</f>
        <v>89</v>
      </c>
      <c r="B187" s="23" t="s">
        <v>96</v>
      </c>
      <c r="C187" s="24" t="s">
        <v>97</v>
      </c>
      <c r="D187" s="25">
        <v>359</v>
      </c>
      <c r="E187" s="23" t="s">
        <v>22</v>
      </c>
      <c r="F187" s="7"/>
      <c r="G187" s="6">
        <f t="shared" si="60"/>
        <v>0</v>
      </c>
    </row>
    <row r="188" spans="1:8" x14ac:dyDescent="0.35">
      <c r="A188" s="22"/>
      <c r="B188" s="23"/>
      <c r="C188" s="24"/>
      <c r="D188" s="25"/>
      <c r="E188" s="23"/>
      <c r="F188" s="26"/>
      <c r="G188" s="6"/>
    </row>
    <row r="189" spans="1:8" ht="40.5" x14ac:dyDescent="0.35">
      <c r="A189" s="22">
        <f t="shared" ref="A189" si="76">A187+1</f>
        <v>90</v>
      </c>
      <c r="B189" s="23"/>
      <c r="C189" s="24" t="s">
        <v>164</v>
      </c>
      <c r="D189" s="25">
        <v>456</v>
      </c>
      <c r="E189" s="23" t="s">
        <v>6</v>
      </c>
      <c r="F189" s="7"/>
      <c r="G189" s="6">
        <f t="shared" si="60"/>
        <v>0</v>
      </c>
    </row>
    <row r="190" spans="1:8" x14ac:dyDescent="0.35">
      <c r="A190" s="22"/>
      <c r="B190" s="23"/>
      <c r="C190" s="24"/>
      <c r="D190" s="25"/>
      <c r="E190" s="23"/>
      <c r="F190" s="26"/>
      <c r="G190" s="6"/>
    </row>
    <row r="191" spans="1:8" x14ac:dyDescent="0.35">
      <c r="A191" s="22">
        <f t="shared" ref="A191" si="77">A189+1</f>
        <v>91</v>
      </c>
      <c r="B191" s="23" t="s">
        <v>134</v>
      </c>
      <c r="C191" s="24" t="s">
        <v>135</v>
      </c>
      <c r="D191" s="25">
        <v>17</v>
      </c>
      <c r="E191" s="23" t="s">
        <v>7</v>
      </c>
      <c r="F191" s="7"/>
      <c r="G191" s="6">
        <f t="shared" si="60"/>
        <v>0</v>
      </c>
    </row>
    <row r="192" spans="1:8" x14ac:dyDescent="0.35">
      <c r="A192" s="22"/>
      <c r="B192" s="23"/>
      <c r="C192" s="24"/>
      <c r="D192" s="25"/>
      <c r="E192" s="23"/>
      <c r="F192" s="26"/>
      <c r="G192" s="6"/>
    </row>
    <row r="193" spans="1:7" ht="182.25" x14ac:dyDescent="0.35">
      <c r="A193" s="22">
        <f t="shared" ref="A193" si="78">A191+1</f>
        <v>92</v>
      </c>
      <c r="B193" s="23"/>
      <c r="C193" s="24" t="s">
        <v>98</v>
      </c>
      <c r="D193" s="25">
        <v>1</v>
      </c>
      <c r="E193" s="23" t="s">
        <v>5</v>
      </c>
      <c r="F193" s="7"/>
      <c r="G193" s="6">
        <f t="shared" si="60"/>
        <v>0</v>
      </c>
    </row>
    <row r="194" spans="1:7" x14ac:dyDescent="0.35">
      <c r="A194" s="22"/>
      <c r="B194" s="23"/>
      <c r="C194" s="24"/>
      <c r="D194" s="25"/>
      <c r="E194" s="23"/>
      <c r="F194" s="26"/>
      <c r="G194" s="6"/>
    </row>
    <row r="195" spans="1:7" ht="60.75" x14ac:dyDescent="0.35">
      <c r="A195" s="22">
        <f t="shared" ref="A195" si="79">A193+1</f>
        <v>93</v>
      </c>
      <c r="B195" s="23" t="s">
        <v>103</v>
      </c>
      <c r="C195" s="32" t="s">
        <v>116</v>
      </c>
      <c r="D195" s="29">
        <v>61</v>
      </c>
      <c r="E195" s="37" t="s">
        <v>22</v>
      </c>
      <c r="F195" s="7"/>
      <c r="G195" s="6">
        <f t="shared" si="60"/>
        <v>0</v>
      </c>
    </row>
    <row r="196" spans="1:7" x14ac:dyDescent="0.35">
      <c r="A196" s="22"/>
      <c r="B196" s="23"/>
      <c r="C196" s="32"/>
      <c r="D196" s="29"/>
      <c r="E196" s="33"/>
      <c r="F196" s="26"/>
      <c r="G196" s="6"/>
    </row>
    <row r="197" spans="1:7" ht="101.25" x14ac:dyDescent="0.35">
      <c r="A197" s="22">
        <f t="shared" ref="A197" si="80">A195+1</f>
        <v>94</v>
      </c>
      <c r="B197" s="23"/>
      <c r="C197" s="32" t="s">
        <v>195</v>
      </c>
      <c r="D197" s="29">
        <v>378</v>
      </c>
      <c r="E197" s="37" t="s">
        <v>6</v>
      </c>
      <c r="F197" s="7"/>
      <c r="G197" s="6">
        <f t="shared" si="60"/>
        <v>0</v>
      </c>
    </row>
    <row r="198" spans="1:7" x14ac:dyDescent="0.35">
      <c r="A198" s="22"/>
      <c r="B198" s="23"/>
      <c r="C198" s="32"/>
      <c r="D198" s="74"/>
      <c r="E198" s="75"/>
      <c r="F198" s="26"/>
      <c r="G198" s="6"/>
    </row>
    <row r="199" spans="1:7" ht="81" x14ac:dyDescent="0.35">
      <c r="A199" s="22">
        <f t="shared" ref="A199" si="81">A197+1</f>
        <v>95</v>
      </c>
      <c r="B199" s="23"/>
      <c r="C199" s="32" t="s">
        <v>196</v>
      </c>
      <c r="D199" s="29">
        <v>180</v>
      </c>
      <c r="E199" s="37" t="s">
        <v>6</v>
      </c>
      <c r="F199" s="7"/>
      <c r="G199" s="6">
        <f t="shared" si="60"/>
        <v>0</v>
      </c>
    </row>
    <row r="200" spans="1:7" x14ac:dyDescent="0.35">
      <c r="A200" s="22"/>
      <c r="B200" s="75"/>
      <c r="C200" s="32"/>
      <c r="D200" s="74"/>
      <c r="E200" s="75"/>
      <c r="F200" s="26"/>
      <c r="G200" s="6"/>
    </row>
    <row r="201" spans="1:7" ht="60.75" x14ac:dyDescent="0.35">
      <c r="A201" s="99">
        <f t="shared" ref="A201" si="82">A199+1</f>
        <v>96</v>
      </c>
      <c r="B201" s="100"/>
      <c r="C201" s="108" t="s">
        <v>382</v>
      </c>
      <c r="D201" s="109">
        <v>1</v>
      </c>
      <c r="E201" s="110" t="s">
        <v>5</v>
      </c>
      <c r="F201" s="7"/>
      <c r="G201" s="6">
        <f t="shared" si="60"/>
        <v>0</v>
      </c>
    </row>
    <row r="202" spans="1:7" x14ac:dyDescent="0.35">
      <c r="A202" s="22"/>
      <c r="B202" s="75"/>
      <c r="C202" s="32"/>
      <c r="D202" s="74"/>
      <c r="E202" s="75"/>
      <c r="F202" s="26"/>
      <c r="G202" s="6"/>
    </row>
    <row r="203" spans="1:7" ht="81" x14ac:dyDescent="0.35">
      <c r="A203" s="22">
        <f t="shared" ref="A203" si="83">A201+1</f>
        <v>97</v>
      </c>
      <c r="B203" s="23"/>
      <c r="C203" s="32" t="s">
        <v>194</v>
      </c>
      <c r="D203" s="29">
        <v>1</v>
      </c>
      <c r="E203" s="37" t="s">
        <v>5</v>
      </c>
      <c r="F203" s="7"/>
      <c r="G203" s="6">
        <f t="shared" si="60"/>
        <v>0</v>
      </c>
    </row>
    <row r="204" spans="1:7" x14ac:dyDescent="0.35">
      <c r="A204" s="22"/>
      <c r="B204" s="75"/>
      <c r="C204" s="32"/>
      <c r="D204" s="74"/>
      <c r="E204" s="75"/>
      <c r="F204" s="26"/>
      <c r="G204" s="6"/>
    </row>
    <row r="205" spans="1:7" ht="81" x14ac:dyDescent="0.35">
      <c r="A205" s="22">
        <f t="shared" ref="A205" si="84">A203+1</f>
        <v>98</v>
      </c>
      <c r="B205" s="23"/>
      <c r="C205" s="32" t="s">
        <v>204</v>
      </c>
      <c r="D205" s="29">
        <v>38</v>
      </c>
      <c r="E205" s="37" t="s">
        <v>6</v>
      </c>
      <c r="F205" s="7"/>
      <c r="G205" s="6">
        <f t="shared" si="60"/>
        <v>0</v>
      </c>
    </row>
    <row r="206" spans="1:7" x14ac:dyDescent="0.35">
      <c r="A206" s="22"/>
      <c r="B206" s="23"/>
      <c r="C206" s="32"/>
      <c r="D206" s="74"/>
      <c r="E206" s="75"/>
      <c r="F206" s="26"/>
      <c r="G206" s="6"/>
    </row>
    <row r="207" spans="1:7" x14ac:dyDescent="0.35">
      <c r="A207" s="22">
        <f t="shared" ref="A207" si="85">A205+1</f>
        <v>99</v>
      </c>
      <c r="B207" s="23"/>
      <c r="C207" s="32" t="s">
        <v>104</v>
      </c>
      <c r="D207" s="29">
        <v>1</v>
      </c>
      <c r="E207" s="37" t="s">
        <v>7</v>
      </c>
      <c r="F207" s="7"/>
      <c r="G207" s="6">
        <f t="shared" si="60"/>
        <v>0</v>
      </c>
    </row>
    <row r="208" spans="1:7" x14ac:dyDescent="0.35">
      <c r="A208" s="22"/>
      <c r="B208" s="23"/>
      <c r="C208" s="32"/>
      <c r="D208" s="74"/>
      <c r="E208" s="75"/>
      <c r="F208" s="26"/>
      <c r="G208" s="6"/>
    </row>
    <row r="209" spans="1:7" ht="60.75" x14ac:dyDescent="0.35">
      <c r="A209" s="22">
        <f t="shared" ref="A209" si="86">A207+1</f>
        <v>100</v>
      </c>
      <c r="B209" s="23"/>
      <c r="C209" s="32" t="s">
        <v>197</v>
      </c>
      <c r="D209" s="29">
        <v>1</v>
      </c>
      <c r="E209" s="37" t="s">
        <v>7</v>
      </c>
      <c r="F209" s="7"/>
      <c r="G209" s="6">
        <f t="shared" si="60"/>
        <v>0</v>
      </c>
    </row>
    <row r="210" spans="1:7" x14ac:dyDescent="0.35">
      <c r="A210" s="22"/>
      <c r="B210" s="23"/>
      <c r="C210" s="32"/>
      <c r="D210" s="29"/>
      <c r="E210" s="37"/>
      <c r="F210" s="26"/>
      <c r="G210" s="6"/>
    </row>
    <row r="211" spans="1:7" x14ac:dyDescent="0.35">
      <c r="A211" s="22">
        <f t="shared" ref="A211" si="87">A209+1</f>
        <v>101</v>
      </c>
      <c r="B211" s="23"/>
      <c r="C211" s="32" t="s">
        <v>205</v>
      </c>
      <c r="D211" s="29">
        <v>50</v>
      </c>
      <c r="E211" s="37" t="s">
        <v>23</v>
      </c>
      <c r="F211" s="7"/>
      <c r="G211" s="6">
        <f t="shared" si="60"/>
        <v>0</v>
      </c>
    </row>
    <row r="212" spans="1:7" x14ac:dyDescent="0.35">
      <c r="A212" s="22"/>
      <c r="B212" s="23"/>
      <c r="C212" s="72"/>
      <c r="D212" s="76"/>
      <c r="E212" s="37"/>
      <c r="F212" s="26"/>
      <c r="G212" s="6"/>
    </row>
    <row r="213" spans="1:7" x14ac:dyDescent="0.35">
      <c r="A213" s="22">
        <f t="shared" ref="A213" si="88">A211+1</f>
        <v>102</v>
      </c>
      <c r="B213" s="23"/>
      <c r="C213" s="32" t="s">
        <v>24</v>
      </c>
      <c r="D213" s="29">
        <v>1</v>
      </c>
      <c r="E213" s="37" t="s">
        <v>5</v>
      </c>
      <c r="F213" s="7"/>
      <c r="G213" s="6">
        <f t="shared" si="60"/>
        <v>0</v>
      </c>
    </row>
    <row r="214" spans="1:7" x14ac:dyDescent="0.35">
      <c r="A214" s="22"/>
      <c r="B214" s="23"/>
      <c r="C214" s="72"/>
      <c r="D214" s="76"/>
      <c r="E214" s="37"/>
      <c r="F214" s="26"/>
      <c r="G214" s="6"/>
    </row>
    <row r="215" spans="1:7" ht="60.75" x14ac:dyDescent="0.35">
      <c r="A215" s="22">
        <f t="shared" ref="A215" si="89">A213+1</f>
        <v>103</v>
      </c>
      <c r="B215" s="23"/>
      <c r="C215" s="32" t="s">
        <v>315</v>
      </c>
      <c r="D215" s="29">
        <v>3710</v>
      </c>
      <c r="E215" s="37" t="s">
        <v>6</v>
      </c>
      <c r="F215" s="7"/>
      <c r="G215" s="6">
        <f t="shared" si="60"/>
        <v>0</v>
      </c>
    </row>
    <row r="216" spans="1:7" x14ac:dyDescent="0.35">
      <c r="A216" s="22"/>
      <c r="B216" s="23"/>
      <c r="C216" s="32"/>
      <c r="D216" s="29"/>
      <c r="E216" s="37"/>
      <c r="F216" s="26"/>
      <c r="G216" s="6"/>
    </row>
    <row r="217" spans="1:7" ht="60.75" x14ac:dyDescent="0.35">
      <c r="A217" s="22">
        <f t="shared" ref="A217" si="90">A215+1</f>
        <v>104</v>
      </c>
      <c r="B217" s="23"/>
      <c r="C217" s="32" t="s">
        <v>317</v>
      </c>
      <c r="D217" s="29">
        <v>15</v>
      </c>
      <c r="E217" s="37" t="s">
        <v>6</v>
      </c>
      <c r="F217" s="7"/>
      <c r="G217" s="6">
        <f t="shared" ref="G217:G239" si="91">F217*D217</f>
        <v>0</v>
      </c>
    </row>
    <row r="218" spans="1:7" x14ac:dyDescent="0.35">
      <c r="A218" s="22"/>
      <c r="B218" s="23"/>
      <c r="C218" s="32"/>
      <c r="D218" s="29"/>
      <c r="E218" s="37"/>
      <c r="F218" s="26"/>
      <c r="G218" s="6"/>
    </row>
    <row r="219" spans="1:7" ht="60.75" x14ac:dyDescent="0.35">
      <c r="A219" s="22">
        <f t="shared" ref="A219" si="92">A217+1</f>
        <v>105</v>
      </c>
      <c r="B219" s="23"/>
      <c r="C219" s="32" t="s">
        <v>314</v>
      </c>
      <c r="D219" s="29">
        <v>2910</v>
      </c>
      <c r="E219" s="37" t="s">
        <v>6</v>
      </c>
      <c r="F219" s="7"/>
      <c r="G219" s="6">
        <f t="shared" si="91"/>
        <v>0</v>
      </c>
    </row>
    <row r="220" spans="1:7" x14ac:dyDescent="0.35">
      <c r="A220" s="22"/>
      <c r="B220" s="23"/>
      <c r="C220" s="32"/>
      <c r="D220" s="29"/>
      <c r="E220" s="37"/>
      <c r="F220" s="26"/>
      <c r="G220" s="6"/>
    </row>
    <row r="221" spans="1:7" ht="60.75" x14ac:dyDescent="0.35">
      <c r="A221" s="22">
        <f t="shared" ref="A221" si="93">A219+1</f>
        <v>106</v>
      </c>
      <c r="B221" s="23"/>
      <c r="C221" s="32" t="s">
        <v>316</v>
      </c>
      <c r="D221" s="29">
        <v>3710</v>
      </c>
      <c r="E221" s="37" t="s">
        <v>6</v>
      </c>
      <c r="F221" s="7"/>
      <c r="G221" s="6">
        <f t="shared" si="91"/>
        <v>0</v>
      </c>
    </row>
    <row r="222" spans="1:7" x14ac:dyDescent="0.35">
      <c r="A222" s="22"/>
      <c r="B222" s="23"/>
      <c r="C222" s="32"/>
      <c r="D222" s="29"/>
      <c r="E222" s="37"/>
      <c r="F222" s="26"/>
      <c r="G222" s="6"/>
    </row>
    <row r="223" spans="1:7" ht="101.25" x14ac:dyDescent="0.35">
      <c r="A223" s="22">
        <f t="shared" ref="A223" si="94">A221+1</f>
        <v>107</v>
      </c>
      <c r="B223" s="23"/>
      <c r="C223" s="32" t="s">
        <v>357</v>
      </c>
      <c r="D223" s="29">
        <v>7</v>
      </c>
      <c r="E223" s="37" t="s">
        <v>7</v>
      </c>
      <c r="F223" s="7"/>
      <c r="G223" s="6">
        <f t="shared" si="91"/>
        <v>0</v>
      </c>
    </row>
    <row r="224" spans="1:7" x14ac:dyDescent="0.35">
      <c r="A224" s="22"/>
      <c r="B224" s="23"/>
      <c r="C224" s="32"/>
      <c r="D224" s="29"/>
      <c r="E224" s="37"/>
      <c r="F224" s="26"/>
      <c r="G224" s="6"/>
    </row>
    <row r="225" spans="1:8" ht="101.25" x14ac:dyDescent="0.35">
      <c r="A225" s="22">
        <f t="shared" ref="A225" si="95">A223+1</f>
        <v>108</v>
      </c>
      <c r="B225" s="23"/>
      <c r="C225" s="32" t="s">
        <v>117</v>
      </c>
      <c r="D225" s="29">
        <v>11</v>
      </c>
      <c r="E225" s="37" t="s">
        <v>7</v>
      </c>
      <c r="F225" s="7"/>
      <c r="G225" s="6">
        <f t="shared" si="91"/>
        <v>0</v>
      </c>
    </row>
    <row r="226" spans="1:8" x14ac:dyDescent="0.35">
      <c r="A226" s="22"/>
      <c r="B226" s="23"/>
      <c r="C226" s="32"/>
      <c r="D226" s="29"/>
      <c r="E226" s="37"/>
      <c r="F226" s="26"/>
      <c r="G226" s="6"/>
    </row>
    <row r="227" spans="1:8" ht="101.25" x14ac:dyDescent="0.35">
      <c r="A227" s="22">
        <f t="shared" ref="A227" si="96">A225+1</f>
        <v>109</v>
      </c>
      <c r="B227" s="23"/>
      <c r="C227" s="32" t="s">
        <v>183</v>
      </c>
      <c r="D227" s="29">
        <v>1</v>
      </c>
      <c r="E227" s="37" t="s">
        <v>7</v>
      </c>
      <c r="F227" s="7"/>
      <c r="G227" s="6">
        <f t="shared" si="91"/>
        <v>0</v>
      </c>
    </row>
    <row r="228" spans="1:8" x14ac:dyDescent="0.35">
      <c r="A228" s="22"/>
      <c r="B228" s="23"/>
      <c r="C228" s="32"/>
      <c r="D228" s="29"/>
      <c r="E228" s="37"/>
      <c r="F228" s="26"/>
      <c r="G228" s="6"/>
    </row>
    <row r="229" spans="1:8" ht="60.75" x14ac:dyDescent="0.35">
      <c r="A229" s="22">
        <f t="shared" ref="A229:A239" si="97">A227+1</f>
        <v>110</v>
      </c>
      <c r="B229" s="23"/>
      <c r="C229" s="32" t="s">
        <v>148</v>
      </c>
      <c r="D229" s="29">
        <v>4369</v>
      </c>
      <c r="E229" s="37" t="s">
        <v>6</v>
      </c>
      <c r="F229" s="7"/>
      <c r="G229" s="6">
        <f t="shared" si="91"/>
        <v>0</v>
      </c>
      <c r="H229" s="4"/>
    </row>
    <row r="230" spans="1:8" x14ac:dyDescent="0.35">
      <c r="A230" s="22"/>
      <c r="B230" s="23"/>
      <c r="C230" s="32"/>
      <c r="D230" s="29"/>
      <c r="E230" s="37"/>
      <c r="F230" s="26"/>
      <c r="G230" s="6"/>
      <c r="H230" s="4"/>
    </row>
    <row r="231" spans="1:8" ht="81" x14ac:dyDescent="0.35">
      <c r="A231" s="22">
        <f t="shared" si="97"/>
        <v>111</v>
      </c>
      <c r="B231" s="23"/>
      <c r="C231" s="32" t="s">
        <v>184</v>
      </c>
      <c r="D231" s="29">
        <v>8</v>
      </c>
      <c r="E231" s="37" t="s">
        <v>7</v>
      </c>
      <c r="F231" s="7"/>
      <c r="G231" s="6">
        <f t="shared" ref="G231" si="98">F231*D231</f>
        <v>0</v>
      </c>
      <c r="H231" s="4"/>
    </row>
    <row r="232" spans="1:8" x14ac:dyDescent="0.35">
      <c r="A232" s="22"/>
      <c r="B232" s="23"/>
      <c r="C232" s="77"/>
      <c r="D232" s="29"/>
      <c r="E232" s="37"/>
      <c r="F232" s="59"/>
      <c r="G232" s="60"/>
    </row>
    <row r="233" spans="1:8" ht="40.5" x14ac:dyDescent="0.35">
      <c r="A233" s="22">
        <f t="shared" si="97"/>
        <v>112</v>
      </c>
      <c r="B233" s="23"/>
      <c r="C233" s="32" t="s">
        <v>334</v>
      </c>
      <c r="D233" s="29">
        <v>1</v>
      </c>
      <c r="E233" s="37" t="s">
        <v>5</v>
      </c>
      <c r="F233" s="7"/>
      <c r="G233" s="6">
        <f t="shared" ref="G233" si="99">F233*D233</f>
        <v>0</v>
      </c>
      <c r="H233" s="4"/>
    </row>
    <row r="234" spans="1:8" x14ac:dyDescent="0.35">
      <c r="A234" s="22"/>
      <c r="B234" s="23"/>
      <c r="C234" s="77"/>
      <c r="D234" s="29"/>
      <c r="E234" s="37"/>
      <c r="F234" s="59"/>
      <c r="G234" s="60"/>
    </row>
    <row r="235" spans="1:8" ht="40.5" x14ac:dyDescent="0.35">
      <c r="A235" s="22">
        <f t="shared" si="97"/>
        <v>113</v>
      </c>
      <c r="B235" s="27" t="s">
        <v>319</v>
      </c>
      <c r="C235" s="32" t="s">
        <v>337</v>
      </c>
      <c r="D235" s="29">
        <v>4</v>
      </c>
      <c r="E235" s="37" t="s">
        <v>7</v>
      </c>
      <c r="F235" s="7"/>
      <c r="G235" s="6">
        <f t="shared" ref="G235" si="100">F235*D235</f>
        <v>0</v>
      </c>
      <c r="H235" s="4"/>
    </row>
    <row r="236" spans="1:8" x14ac:dyDescent="0.35">
      <c r="A236" s="22"/>
      <c r="B236" s="23"/>
      <c r="C236" s="77"/>
      <c r="D236" s="29"/>
      <c r="E236" s="37"/>
      <c r="F236" s="59"/>
      <c r="G236" s="60"/>
    </row>
    <row r="237" spans="1:8" ht="40.5" x14ac:dyDescent="0.35">
      <c r="A237" s="22">
        <f t="shared" si="97"/>
        <v>114</v>
      </c>
      <c r="B237" s="23"/>
      <c r="C237" s="32" t="s">
        <v>318</v>
      </c>
      <c r="D237" s="29">
        <v>1</v>
      </c>
      <c r="E237" s="37" t="s">
        <v>5</v>
      </c>
      <c r="F237" s="7"/>
      <c r="G237" s="6">
        <f t="shared" ref="G237" si="101">F237*D237</f>
        <v>0</v>
      </c>
      <c r="H237" s="4"/>
    </row>
    <row r="238" spans="1:8" x14ac:dyDescent="0.35">
      <c r="A238" s="22"/>
      <c r="B238" s="23"/>
      <c r="C238" s="77"/>
      <c r="D238" s="29"/>
      <c r="E238" s="37"/>
      <c r="F238" s="59"/>
      <c r="G238" s="60"/>
    </row>
    <row r="239" spans="1:8" ht="60.75" x14ac:dyDescent="0.35">
      <c r="A239" s="22">
        <f t="shared" si="97"/>
        <v>115</v>
      </c>
      <c r="B239" s="23"/>
      <c r="C239" s="32" t="s">
        <v>368</v>
      </c>
      <c r="D239" s="29">
        <v>1</v>
      </c>
      <c r="E239" s="37" t="s">
        <v>5</v>
      </c>
      <c r="F239" s="7"/>
      <c r="G239" s="6">
        <f t="shared" si="91"/>
        <v>0</v>
      </c>
      <c r="H239" s="4"/>
    </row>
    <row r="240" spans="1:8" x14ac:dyDescent="0.35">
      <c r="A240" s="22"/>
      <c r="B240" s="23"/>
      <c r="C240" s="32"/>
      <c r="D240" s="29"/>
      <c r="E240" s="37"/>
      <c r="F240" s="61"/>
      <c r="G240" s="6"/>
      <c r="H240" s="4"/>
    </row>
    <row r="241" spans="1:8" ht="40.5" x14ac:dyDescent="0.35">
      <c r="A241" s="22">
        <v>116</v>
      </c>
      <c r="B241" s="23"/>
      <c r="C241" s="32" t="s">
        <v>335</v>
      </c>
      <c r="D241" s="29">
        <v>20</v>
      </c>
      <c r="E241" s="37" t="s">
        <v>336</v>
      </c>
      <c r="F241" s="7"/>
      <c r="G241" s="6">
        <v>0</v>
      </c>
      <c r="H241" s="4"/>
    </row>
    <row r="242" spans="1:8" x14ac:dyDescent="0.35">
      <c r="A242" s="22"/>
      <c r="B242" s="23"/>
      <c r="C242" s="32"/>
      <c r="D242" s="29"/>
      <c r="E242" s="37"/>
      <c r="F242" s="61"/>
      <c r="G242" s="6"/>
    </row>
    <row r="243" spans="1:8" x14ac:dyDescent="0.35">
      <c r="A243" s="99">
        <f t="shared" ref="A243" si="102">A241+1</f>
        <v>117</v>
      </c>
      <c r="B243" s="100" t="s">
        <v>348</v>
      </c>
      <c r="C243" s="101" t="s">
        <v>347</v>
      </c>
      <c r="D243" s="102">
        <v>42</v>
      </c>
      <c r="E243" s="100" t="s">
        <v>23</v>
      </c>
      <c r="F243" s="7"/>
      <c r="G243" s="6">
        <f t="shared" ref="G243" si="103">F243*D243</f>
        <v>0</v>
      </c>
    </row>
    <row r="244" spans="1:8" x14ac:dyDescent="0.35">
      <c r="A244" s="22"/>
      <c r="B244" s="23"/>
      <c r="C244" s="24"/>
      <c r="D244" s="25"/>
      <c r="E244" s="23"/>
      <c r="F244" s="26"/>
      <c r="G244" s="6"/>
    </row>
    <row r="245" spans="1:8" ht="40.5" x14ac:dyDescent="0.35">
      <c r="A245" s="22">
        <f>A243+1</f>
        <v>118</v>
      </c>
      <c r="B245" s="23" t="s">
        <v>359</v>
      </c>
      <c r="C245" s="24" t="s">
        <v>350</v>
      </c>
      <c r="D245" s="25">
        <v>2</v>
      </c>
      <c r="E245" s="23" t="s">
        <v>7</v>
      </c>
      <c r="F245" s="7"/>
      <c r="G245" s="6">
        <f t="shared" ref="G245" si="104">F245*D245</f>
        <v>0</v>
      </c>
      <c r="H245" s="4"/>
    </row>
    <row r="246" spans="1:8" x14ac:dyDescent="0.35">
      <c r="A246" s="22"/>
      <c r="B246" s="23"/>
      <c r="C246" s="24"/>
      <c r="D246" s="25"/>
      <c r="E246" s="23"/>
      <c r="F246" s="26"/>
      <c r="G246" s="6"/>
      <c r="H246" s="4"/>
    </row>
    <row r="247" spans="1:8" ht="60.75" x14ac:dyDescent="0.35">
      <c r="A247" s="22">
        <f t="shared" ref="A247:A249" si="105">A245+1</f>
        <v>119</v>
      </c>
      <c r="B247" s="23" t="s">
        <v>351</v>
      </c>
      <c r="C247" s="24" t="s">
        <v>352</v>
      </c>
      <c r="D247" s="25">
        <v>241</v>
      </c>
      <c r="E247" s="23" t="s">
        <v>6</v>
      </c>
      <c r="F247" s="7"/>
      <c r="G247" s="6">
        <f t="shared" ref="G247" si="106">F247*D247</f>
        <v>0</v>
      </c>
    </row>
    <row r="248" spans="1:8" x14ac:dyDescent="0.35">
      <c r="A248" s="22"/>
      <c r="B248" s="23"/>
      <c r="C248" s="24"/>
      <c r="D248" s="25"/>
      <c r="E248" s="23"/>
      <c r="F248" s="26"/>
      <c r="G248" s="6"/>
    </row>
    <row r="249" spans="1:8" ht="60.75" x14ac:dyDescent="0.35">
      <c r="A249" s="22">
        <f t="shared" si="105"/>
        <v>120</v>
      </c>
      <c r="B249" s="23" t="s">
        <v>353</v>
      </c>
      <c r="C249" s="24" t="s">
        <v>354</v>
      </c>
      <c r="D249" s="25">
        <v>124</v>
      </c>
      <c r="E249" s="23" t="s">
        <v>6</v>
      </c>
      <c r="F249" s="7"/>
      <c r="G249" s="6">
        <f t="shared" ref="G249" si="107">F249*D249</f>
        <v>0</v>
      </c>
    </row>
    <row r="250" spans="1:8" x14ac:dyDescent="0.35">
      <c r="A250" s="22"/>
      <c r="B250" s="23"/>
      <c r="C250" s="24"/>
      <c r="D250" s="25"/>
      <c r="E250" s="23"/>
      <c r="F250" s="26"/>
      <c r="G250" s="6"/>
    </row>
    <row r="251" spans="1:8" ht="101.25" x14ac:dyDescent="0.35">
      <c r="A251" s="22">
        <f t="shared" ref="A251:A255" si="108">A249+1</f>
        <v>121</v>
      </c>
      <c r="B251" s="23"/>
      <c r="C251" s="32" t="s">
        <v>355</v>
      </c>
      <c r="D251" s="29">
        <v>6</v>
      </c>
      <c r="E251" s="37" t="s">
        <v>7</v>
      </c>
      <c r="F251" s="7"/>
      <c r="G251" s="6">
        <f t="shared" ref="G251" si="109">F251*D251</f>
        <v>0</v>
      </c>
    </row>
    <row r="252" spans="1:8" x14ac:dyDescent="0.35">
      <c r="A252" s="22"/>
      <c r="B252" s="23"/>
      <c r="C252" s="32"/>
      <c r="D252" s="29"/>
      <c r="E252" s="37"/>
      <c r="F252" s="26"/>
      <c r="G252" s="6"/>
    </row>
    <row r="253" spans="1:8" x14ac:dyDescent="0.35">
      <c r="A253" s="22">
        <f t="shared" si="108"/>
        <v>122</v>
      </c>
      <c r="B253" s="27" t="s">
        <v>373</v>
      </c>
      <c r="C253" s="32" t="s">
        <v>374</v>
      </c>
      <c r="D253" s="29">
        <v>5</v>
      </c>
      <c r="E253" s="37" t="s">
        <v>7</v>
      </c>
      <c r="F253" s="7"/>
      <c r="G253" s="6">
        <f t="shared" ref="G253" si="110">F253*D253</f>
        <v>0</v>
      </c>
    </row>
    <row r="254" spans="1:8" x14ac:dyDescent="0.35">
      <c r="A254" s="22"/>
      <c r="B254" s="23"/>
      <c r="C254" s="32"/>
      <c r="D254" s="29"/>
      <c r="E254" s="37"/>
      <c r="F254" s="26"/>
      <c r="G254" s="6"/>
    </row>
    <row r="255" spans="1:8" x14ac:dyDescent="0.35">
      <c r="A255" s="22">
        <f t="shared" si="108"/>
        <v>123</v>
      </c>
      <c r="B255" s="27" t="s">
        <v>375</v>
      </c>
      <c r="C255" s="32" t="s">
        <v>376</v>
      </c>
      <c r="D255" s="29">
        <v>11</v>
      </c>
      <c r="E255" s="37" t="s">
        <v>7</v>
      </c>
      <c r="F255" s="7"/>
      <c r="G255" s="6">
        <f t="shared" ref="G255" si="111">F255*D255</f>
        <v>0</v>
      </c>
    </row>
    <row r="256" spans="1:8" x14ac:dyDescent="0.35">
      <c r="A256" s="22"/>
      <c r="B256" s="23"/>
      <c r="C256" s="32"/>
      <c r="D256" s="29"/>
      <c r="E256" s="37"/>
      <c r="F256" s="26"/>
      <c r="G256" s="6"/>
    </row>
    <row r="257" spans="1:8" ht="121.5" x14ac:dyDescent="0.35">
      <c r="A257" s="22">
        <f>A255+1</f>
        <v>124</v>
      </c>
      <c r="B257" s="23"/>
      <c r="C257" s="32" t="s">
        <v>371</v>
      </c>
      <c r="D257" s="29">
        <v>1</v>
      </c>
      <c r="E257" s="37" t="s">
        <v>5</v>
      </c>
      <c r="F257" s="7"/>
      <c r="G257" s="6">
        <f t="shared" ref="G257" si="112">F257*D257</f>
        <v>0</v>
      </c>
    </row>
    <row r="258" spans="1:8" x14ac:dyDescent="0.35">
      <c r="A258" s="22"/>
      <c r="B258" s="23"/>
      <c r="C258" s="32"/>
      <c r="D258" s="29"/>
      <c r="E258" s="37"/>
      <c r="F258" s="26"/>
      <c r="G258" s="6"/>
    </row>
    <row r="259" spans="1:8" ht="81" x14ac:dyDescent="0.35">
      <c r="A259" s="99">
        <f t="shared" ref="A259" si="113">A257+1</f>
        <v>125</v>
      </c>
      <c r="B259" s="100" t="s">
        <v>383</v>
      </c>
      <c r="C259" s="101" t="s">
        <v>384</v>
      </c>
      <c r="D259" s="102">
        <v>546</v>
      </c>
      <c r="E259" s="100" t="s">
        <v>6</v>
      </c>
      <c r="F259" s="7"/>
      <c r="G259" s="6">
        <f t="shared" ref="G259" si="114">F259*D259</f>
        <v>0</v>
      </c>
    </row>
    <row r="260" spans="1:8" x14ac:dyDescent="0.35">
      <c r="A260" s="99"/>
      <c r="B260" s="100"/>
      <c r="C260" s="111"/>
      <c r="D260" s="112"/>
      <c r="E260" s="113"/>
      <c r="F260" s="26"/>
      <c r="G260" s="6"/>
    </row>
    <row r="261" spans="1:8" ht="40.5" x14ac:dyDescent="0.35">
      <c r="A261" s="99">
        <f t="shared" ref="A261" si="115">A259+1</f>
        <v>126</v>
      </c>
      <c r="B261" s="100" t="s">
        <v>61</v>
      </c>
      <c r="C261" s="101" t="s">
        <v>385</v>
      </c>
      <c r="D261" s="102">
        <v>1</v>
      </c>
      <c r="E261" s="100" t="s">
        <v>7</v>
      </c>
      <c r="F261" s="7"/>
      <c r="G261" s="6">
        <f t="shared" ref="G261" si="116">F261*D261</f>
        <v>0</v>
      </c>
    </row>
    <row r="262" spans="1:8" x14ac:dyDescent="0.35">
      <c r="A262" s="99"/>
      <c r="B262" s="100"/>
      <c r="C262" s="111"/>
      <c r="D262" s="112"/>
      <c r="E262" s="113"/>
      <c r="F262" s="26"/>
      <c r="G262" s="6"/>
    </row>
    <row r="263" spans="1:8" x14ac:dyDescent="0.35">
      <c r="A263" s="99">
        <f t="shared" ref="A263" si="117">A261+1</f>
        <v>127</v>
      </c>
      <c r="B263" s="103" t="s">
        <v>389</v>
      </c>
      <c r="C263" s="101" t="s">
        <v>386</v>
      </c>
      <c r="D263" s="102">
        <v>4000</v>
      </c>
      <c r="E263" s="100" t="s">
        <v>6</v>
      </c>
      <c r="F263" s="7"/>
      <c r="G263" s="6">
        <f t="shared" ref="G263" si="118">F263*D263</f>
        <v>0</v>
      </c>
      <c r="H263" s="4"/>
    </row>
    <row r="264" spans="1:8" x14ac:dyDescent="0.35">
      <c r="A264" s="99"/>
      <c r="B264" s="100"/>
      <c r="C264" s="101"/>
      <c r="D264" s="102"/>
      <c r="E264" s="100"/>
      <c r="F264" s="26"/>
      <c r="G264" s="6"/>
      <c r="H264" s="4"/>
    </row>
    <row r="265" spans="1:8" x14ac:dyDescent="0.35">
      <c r="A265" s="99">
        <f t="shared" ref="A265:A267" si="119">A263+1</f>
        <v>128</v>
      </c>
      <c r="B265" s="103" t="s">
        <v>387</v>
      </c>
      <c r="C265" s="101" t="s">
        <v>388</v>
      </c>
      <c r="D265" s="102">
        <v>235</v>
      </c>
      <c r="E265" s="100" t="s">
        <v>6</v>
      </c>
      <c r="F265" s="7"/>
      <c r="G265" s="6">
        <f t="shared" ref="G265" si="120">F265*D265</f>
        <v>0</v>
      </c>
      <c r="H265" s="4"/>
    </row>
    <row r="266" spans="1:8" x14ac:dyDescent="0.35">
      <c r="A266" s="99"/>
      <c r="B266" s="100"/>
      <c r="C266" s="101"/>
      <c r="D266" s="102"/>
      <c r="E266" s="100"/>
      <c r="F266" s="26"/>
      <c r="G266" s="6"/>
      <c r="H266" s="4"/>
    </row>
    <row r="267" spans="1:8" x14ac:dyDescent="0.35">
      <c r="A267" s="99">
        <f t="shared" si="119"/>
        <v>129</v>
      </c>
      <c r="B267" s="103" t="s">
        <v>390</v>
      </c>
      <c r="C267" s="101" t="s">
        <v>391</v>
      </c>
      <c r="D267" s="102">
        <v>2000</v>
      </c>
      <c r="E267" s="100" t="s">
        <v>22</v>
      </c>
      <c r="F267" s="7"/>
      <c r="G267" s="6">
        <f t="shared" ref="G267" si="121">F267*D267</f>
        <v>0</v>
      </c>
      <c r="H267" s="4"/>
    </row>
    <row r="268" spans="1:8" ht="21.75" thickBot="1" x14ac:dyDescent="0.4">
      <c r="A268" s="22"/>
      <c r="B268" s="23"/>
      <c r="C268" s="24"/>
      <c r="D268" s="25"/>
      <c r="E268" s="23"/>
      <c r="F268" s="26"/>
      <c r="G268" s="6"/>
      <c r="H268" s="4"/>
    </row>
    <row r="269" spans="1:8" ht="67.5" customHeight="1" thickBot="1" x14ac:dyDescent="0.4">
      <c r="A269" s="68"/>
      <c r="B269" s="38"/>
      <c r="C269" s="39" t="s">
        <v>19</v>
      </c>
      <c r="D269" s="40"/>
      <c r="E269" s="15"/>
      <c r="F269" s="41"/>
      <c r="G269" s="42">
        <f>SUM(G11:G268)</f>
        <v>0</v>
      </c>
    </row>
    <row r="270" spans="1:8" ht="21.75" thickBot="1" x14ac:dyDescent="0.4">
      <c r="A270" s="68"/>
      <c r="B270" s="15"/>
      <c r="C270" s="43"/>
      <c r="D270" s="18"/>
      <c r="E270" s="15"/>
      <c r="F270" s="44"/>
      <c r="G270" s="45"/>
    </row>
    <row r="271" spans="1:8" ht="81.75" thickBot="1" x14ac:dyDescent="0.4">
      <c r="A271" s="68"/>
      <c r="B271" s="46"/>
      <c r="C271" s="47" t="s">
        <v>203</v>
      </c>
      <c r="D271" s="46"/>
      <c r="E271" s="46"/>
      <c r="F271" s="17"/>
      <c r="G271" s="17"/>
    </row>
    <row r="272" spans="1:8" x14ac:dyDescent="0.35">
      <c r="A272" s="68"/>
      <c r="B272" s="48"/>
      <c r="C272" s="49"/>
      <c r="D272" s="18"/>
      <c r="E272" s="48"/>
      <c r="F272" s="15"/>
      <c r="G272" s="15"/>
    </row>
    <row r="273" spans="1:7" x14ac:dyDescent="0.35">
      <c r="A273" s="27" t="s">
        <v>223</v>
      </c>
      <c r="B273" s="23"/>
      <c r="C273" s="24" t="s">
        <v>4</v>
      </c>
      <c r="D273" s="25">
        <v>1</v>
      </c>
      <c r="E273" s="23" t="s">
        <v>5</v>
      </c>
      <c r="F273" s="5"/>
      <c r="G273" s="6">
        <f>D273*F273</f>
        <v>0</v>
      </c>
    </row>
    <row r="274" spans="1:7" x14ac:dyDescent="0.35">
      <c r="A274" s="27"/>
      <c r="B274" s="23"/>
      <c r="C274" s="24"/>
      <c r="D274" s="25"/>
      <c r="E274" s="23"/>
      <c r="F274" s="50"/>
      <c r="G274" s="6"/>
    </row>
    <row r="275" spans="1:7" x14ac:dyDescent="0.35">
      <c r="A275" s="27" t="s">
        <v>224</v>
      </c>
      <c r="B275" s="23" t="s">
        <v>111</v>
      </c>
      <c r="C275" s="24" t="s">
        <v>112</v>
      </c>
      <c r="D275" s="25">
        <v>12</v>
      </c>
      <c r="E275" s="23" t="s">
        <v>6</v>
      </c>
      <c r="F275" s="5"/>
      <c r="G275" s="6">
        <f t="shared" ref="G275" si="122">D275*F275</f>
        <v>0</v>
      </c>
    </row>
    <row r="276" spans="1:7" x14ac:dyDescent="0.35">
      <c r="A276" s="27"/>
      <c r="B276" s="23"/>
      <c r="C276" s="24"/>
      <c r="D276" s="25"/>
      <c r="E276" s="23"/>
      <c r="F276" s="50"/>
      <c r="G276" s="6"/>
    </row>
    <row r="277" spans="1:7" x14ac:dyDescent="0.35">
      <c r="A277" s="27" t="s">
        <v>225</v>
      </c>
      <c r="B277" s="27" t="s">
        <v>110</v>
      </c>
      <c r="C277" s="28" t="s">
        <v>216</v>
      </c>
      <c r="D277" s="25">
        <v>2</v>
      </c>
      <c r="E277" s="23" t="s">
        <v>7</v>
      </c>
      <c r="F277" s="5"/>
      <c r="G277" s="6">
        <f t="shared" ref="G277" si="123">D277*F277</f>
        <v>0</v>
      </c>
    </row>
    <row r="278" spans="1:7" x14ac:dyDescent="0.35">
      <c r="A278" s="27"/>
      <c r="B278" s="23"/>
      <c r="C278" s="24"/>
      <c r="D278" s="25"/>
      <c r="E278" s="23"/>
      <c r="F278" s="50"/>
      <c r="G278" s="6"/>
    </row>
    <row r="279" spans="1:7" x14ac:dyDescent="0.35">
      <c r="A279" s="27" t="s">
        <v>226</v>
      </c>
      <c r="B279" s="23" t="s">
        <v>147</v>
      </c>
      <c r="C279" s="24" t="s">
        <v>146</v>
      </c>
      <c r="D279" s="25">
        <v>8</v>
      </c>
      <c r="E279" s="23" t="s">
        <v>15</v>
      </c>
      <c r="F279" s="5"/>
      <c r="G279" s="6">
        <f t="shared" ref="G279" si="124">D279*F279</f>
        <v>0</v>
      </c>
    </row>
    <row r="280" spans="1:7" x14ac:dyDescent="0.35">
      <c r="A280" s="27"/>
      <c r="B280" s="23"/>
      <c r="C280" s="24"/>
      <c r="D280" s="25"/>
      <c r="E280" s="23"/>
      <c r="F280" s="50"/>
      <c r="G280" s="6"/>
    </row>
    <row r="281" spans="1:7" x14ac:dyDescent="0.35">
      <c r="A281" s="27" t="s">
        <v>227</v>
      </c>
      <c r="B281" s="23" t="s">
        <v>33</v>
      </c>
      <c r="C281" s="24" t="s">
        <v>17</v>
      </c>
      <c r="D281" s="25">
        <v>19632</v>
      </c>
      <c r="E281" s="23" t="s">
        <v>23</v>
      </c>
      <c r="F281" s="5"/>
      <c r="G281" s="6">
        <f>D281*F281</f>
        <v>0</v>
      </c>
    </row>
    <row r="282" spans="1:7" x14ac:dyDescent="0.35">
      <c r="A282" s="27"/>
      <c r="B282" s="23"/>
      <c r="C282" s="24"/>
      <c r="D282" s="25"/>
      <c r="E282" s="23"/>
      <c r="F282" s="50"/>
      <c r="G282" s="6"/>
    </row>
    <row r="283" spans="1:7" ht="81" x14ac:dyDescent="0.35">
      <c r="A283" s="27" t="s">
        <v>228</v>
      </c>
      <c r="B283" s="23"/>
      <c r="C283" s="24" t="s">
        <v>165</v>
      </c>
      <c r="D283" s="25">
        <v>100</v>
      </c>
      <c r="E283" s="23" t="s">
        <v>23</v>
      </c>
      <c r="F283" s="5"/>
      <c r="G283" s="6">
        <f>D283*F283</f>
        <v>0</v>
      </c>
    </row>
    <row r="284" spans="1:7" x14ac:dyDescent="0.35">
      <c r="A284" s="27"/>
      <c r="B284" s="23"/>
      <c r="C284" s="24"/>
      <c r="D284" s="25"/>
      <c r="E284" s="23"/>
      <c r="F284" s="50"/>
      <c r="G284" s="6"/>
    </row>
    <row r="285" spans="1:7" ht="60.75" x14ac:dyDescent="0.35">
      <c r="A285" s="27" t="s">
        <v>229</v>
      </c>
      <c r="B285" s="23" t="s">
        <v>222</v>
      </c>
      <c r="C285" s="24" t="s">
        <v>221</v>
      </c>
      <c r="D285" s="25">
        <v>5705</v>
      </c>
      <c r="E285" s="23" t="s">
        <v>8</v>
      </c>
      <c r="F285" s="5"/>
      <c r="G285" s="6">
        <f>D285*F285</f>
        <v>0</v>
      </c>
    </row>
    <row r="286" spans="1:7" x14ac:dyDescent="0.35">
      <c r="A286" s="27"/>
      <c r="B286" s="23"/>
      <c r="C286" s="24"/>
      <c r="D286" s="25"/>
      <c r="E286" s="23"/>
      <c r="F286" s="50"/>
      <c r="G286" s="6"/>
    </row>
    <row r="287" spans="1:7" ht="40.5" x14ac:dyDescent="0.35">
      <c r="A287" s="27" t="s">
        <v>230</v>
      </c>
      <c r="B287" s="23" t="s">
        <v>220</v>
      </c>
      <c r="C287" s="24" t="s">
        <v>145</v>
      </c>
      <c r="D287" s="25">
        <v>6976</v>
      </c>
      <c r="E287" s="23" t="s">
        <v>8</v>
      </c>
      <c r="F287" s="5"/>
      <c r="G287" s="6">
        <f>D287*F287</f>
        <v>0</v>
      </c>
    </row>
    <row r="288" spans="1:7" x14ac:dyDescent="0.35">
      <c r="A288" s="27"/>
      <c r="B288" s="23"/>
      <c r="C288" s="24"/>
      <c r="D288" s="25"/>
      <c r="E288" s="23"/>
      <c r="F288" s="58"/>
      <c r="G288" s="6"/>
    </row>
    <row r="289" spans="1:7" ht="40.5" x14ac:dyDescent="0.35">
      <c r="A289" s="27" t="s">
        <v>231</v>
      </c>
      <c r="B289" s="23" t="s">
        <v>332</v>
      </c>
      <c r="C289" s="24" t="s">
        <v>333</v>
      </c>
      <c r="D289" s="25">
        <v>500</v>
      </c>
      <c r="E289" s="23" t="s">
        <v>338</v>
      </c>
      <c r="F289" s="5"/>
      <c r="G289" s="6">
        <v>0</v>
      </c>
    </row>
    <row r="290" spans="1:7" x14ac:dyDescent="0.35">
      <c r="A290" s="27"/>
      <c r="B290" s="23"/>
      <c r="C290" s="24"/>
      <c r="D290" s="25"/>
      <c r="E290" s="23"/>
      <c r="F290" s="50"/>
      <c r="G290" s="6"/>
    </row>
    <row r="291" spans="1:7" ht="60.75" x14ac:dyDescent="0.35">
      <c r="A291" s="27" t="s">
        <v>232</v>
      </c>
      <c r="B291" s="23" t="s">
        <v>219</v>
      </c>
      <c r="C291" s="24" t="s">
        <v>370</v>
      </c>
      <c r="D291" s="25">
        <v>3</v>
      </c>
      <c r="E291" s="23" t="s">
        <v>23</v>
      </c>
      <c r="F291" s="5"/>
      <c r="G291" s="6">
        <f>D291*F291</f>
        <v>0</v>
      </c>
    </row>
    <row r="292" spans="1:7" x14ac:dyDescent="0.35">
      <c r="A292" s="27"/>
      <c r="B292" s="23"/>
      <c r="C292" s="24"/>
      <c r="D292" s="25"/>
      <c r="E292" s="23"/>
      <c r="F292" s="50"/>
      <c r="G292" s="6"/>
    </row>
    <row r="293" spans="1:7" ht="40.5" x14ac:dyDescent="0.35">
      <c r="A293" s="27" t="s">
        <v>233</v>
      </c>
      <c r="B293" s="23" t="s">
        <v>37</v>
      </c>
      <c r="C293" s="24" t="s">
        <v>367</v>
      </c>
      <c r="D293" s="25">
        <v>975</v>
      </c>
      <c r="E293" s="23" t="s">
        <v>8</v>
      </c>
      <c r="F293" s="5"/>
      <c r="G293" s="6">
        <f>D293*F293</f>
        <v>0</v>
      </c>
    </row>
    <row r="294" spans="1:7" x14ac:dyDescent="0.35">
      <c r="A294" s="27"/>
      <c r="B294" s="23"/>
      <c r="C294" s="24"/>
      <c r="D294" s="25"/>
      <c r="E294" s="23"/>
      <c r="F294" s="50"/>
      <c r="G294" s="6"/>
    </row>
    <row r="295" spans="1:7" x14ac:dyDescent="0.35">
      <c r="A295" s="27" t="s">
        <v>234</v>
      </c>
      <c r="B295" s="23" t="s">
        <v>38</v>
      </c>
      <c r="C295" s="24" t="s">
        <v>13</v>
      </c>
      <c r="D295" s="25">
        <v>3032</v>
      </c>
      <c r="E295" s="23" t="s">
        <v>9</v>
      </c>
      <c r="F295" s="5"/>
      <c r="G295" s="6">
        <f>D295*F295</f>
        <v>0</v>
      </c>
    </row>
    <row r="296" spans="1:7" x14ac:dyDescent="0.35">
      <c r="A296" s="27"/>
      <c r="B296" s="23"/>
      <c r="C296" s="24"/>
      <c r="D296" s="25"/>
      <c r="E296" s="23"/>
      <c r="F296" s="50"/>
      <c r="G296" s="6"/>
    </row>
    <row r="297" spans="1:7" x14ac:dyDescent="0.35">
      <c r="A297" s="27" t="s">
        <v>235</v>
      </c>
      <c r="B297" s="23" t="s">
        <v>31</v>
      </c>
      <c r="C297" s="24" t="s">
        <v>27</v>
      </c>
      <c r="D297" s="25">
        <v>10820</v>
      </c>
      <c r="E297" s="23" t="s">
        <v>8</v>
      </c>
      <c r="F297" s="5"/>
      <c r="G297" s="6">
        <f>D297*F297</f>
        <v>0</v>
      </c>
    </row>
    <row r="298" spans="1:7" x14ac:dyDescent="0.35">
      <c r="A298" s="27"/>
      <c r="B298" s="23"/>
      <c r="C298" s="24"/>
      <c r="D298" s="25"/>
      <c r="E298" s="23"/>
      <c r="F298" s="50"/>
      <c r="G298" s="6"/>
    </row>
    <row r="299" spans="1:7" ht="60.75" x14ac:dyDescent="0.35">
      <c r="A299" s="27" t="s">
        <v>236</v>
      </c>
      <c r="B299" s="23" t="s">
        <v>32</v>
      </c>
      <c r="C299" s="28" t="s">
        <v>212</v>
      </c>
      <c r="D299" s="25">
        <v>919</v>
      </c>
      <c r="E299" s="23" t="s">
        <v>14</v>
      </c>
      <c r="F299" s="5"/>
      <c r="G299" s="6">
        <f>D299*F299</f>
        <v>0</v>
      </c>
    </row>
    <row r="300" spans="1:7" x14ac:dyDescent="0.35">
      <c r="A300" s="27"/>
      <c r="B300" s="23"/>
      <c r="C300" s="24"/>
      <c r="D300" s="25"/>
      <c r="E300" s="23"/>
      <c r="F300" s="50"/>
      <c r="G300" s="6"/>
    </row>
    <row r="301" spans="1:7" ht="60.75" x14ac:dyDescent="0.35">
      <c r="A301" s="27" t="s">
        <v>237</v>
      </c>
      <c r="B301" s="23" t="s">
        <v>34</v>
      </c>
      <c r="C301" s="28" t="s">
        <v>211</v>
      </c>
      <c r="D301" s="25">
        <v>1536</v>
      </c>
      <c r="E301" s="23" t="s">
        <v>14</v>
      </c>
      <c r="F301" s="5"/>
      <c r="G301" s="6">
        <f>D301*F301</f>
        <v>0</v>
      </c>
    </row>
    <row r="302" spans="1:7" x14ac:dyDescent="0.35">
      <c r="A302" s="27"/>
      <c r="B302" s="23"/>
      <c r="C302" s="24"/>
      <c r="D302" s="25"/>
      <c r="E302" s="23"/>
      <c r="F302" s="50"/>
      <c r="G302" s="6"/>
    </row>
    <row r="303" spans="1:7" ht="60.75" x14ac:dyDescent="0.35">
      <c r="A303" s="27" t="s">
        <v>238</v>
      </c>
      <c r="B303" s="23" t="s">
        <v>35</v>
      </c>
      <c r="C303" s="28" t="s">
        <v>213</v>
      </c>
      <c r="D303" s="29">
        <v>826</v>
      </c>
      <c r="E303" s="23" t="s">
        <v>14</v>
      </c>
      <c r="F303" s="5"/>
      <c r="G303" s="6">
        <f>D303*F303</f>
        <v>0</v>
      </c>
    </row>
    <row r="304" spans="1:7" x14ac:dyDescent="0.35">
      <c r="A304" s="27"/>
      <c r="B304" s="23"/>
      <c r="C304" s="51"/>
      <c r="D304" s="30"/>
      <c r="E304" s="31"/>
      <c r="F304" s="50"/>
      <c r="G304" s="78"/>
    </row>
    <row r="305" spans="1:8" ht="60.75" x14ac:dyDescent="0.35">
      <c r="A305" s="27" t="s">
        <v>239</v>
      </c>
      <c r="B305" s="23" t="s">
        <v>36</v>
      </c>
      <c r="C305" s="28" t="s">
        <v>214</v>
      </c>
      <c r="D305" s="29">
        <v>976</v>
      </c>
      <c r="E305" s="23" t="s">
        <v>14</v>
      </c>
      <c r="F305" s="5"/>
      <c r="G305" s="6">
        <f>D305*F305</f>
        <v>0</v>
      </c>
    </row>
    <row r="306" spans="1:8" x14ac:dyDescent="0.35">
      <c r="A306" s="27"/>
      <c r="B306" s="23"/>
      <c r="C306" s="51"/>
      <c r="D306" s="30"/>
      <c r="E306" s="31"/>
      <c r="F306" s="50"/>
      <c r="G306" s="78"/>
    </row>
    <row r="307" spans="1:8" ht="141.75" x14ac:dyDescent="0.35">
      <c r="A307" s="27" t="s">
        <v>240</v>
      </c>
      <c r="B307" s="23"/>
      <c r="C307" s="24" t="s">
        <v>187</v>
      </c>
      <c r="D307" s="25">
        <v>163</v>
      </c>
      <c r="E307" s="23" t="s">
        <v>6</v>
      </c>
      <c r="F307" s="5"/>
      <c r="G307" s="6">
        <f>D307*F307</f>
        <v>0</v>
      </c>
    </row>
    <row r="308" spans="1:8" x14ac:dyDescent="0.35">
      <c r="A308" s="27"/>
      <c r="B308" s="23"/>
      <c r="C308" s="24"/>
      <c r="D308" s="25"/>
      <c r="E308" s="23"/>
      <c r="F308" s="50"/>
      <c r="G308" s="6"/>
    </row>
    <row r="309" spans="1:8" ht="121.5" x14ac:dyDescent="0.35">
      <c r="A309" s="27" t="s">
        <v>241</v>
      </c>
      <c r="B309" s="23"/>
      <c r="C309" s="24" t="s">
        <v>185</v>
      </c>
      <c r="D309" s="25">
        <v>1</v>
      </c>
      <c r="E309" s="23" t="s">
        <v>7</v>
      </c>
      <c r="F309" s="5"/>
      <c r="G309" s="6">
        <f>D309*F309</f>
        <v>0</v>
      </c>
    </row>
    <row r="310" spans="1:8" x14ac:dyDescent="0.35">
      <c r="A310" s="27"/>
      <c r="B310" s="23"/>
      <c r="C310" s="24"/>
      <c r="D310" s="25"/>
      <c r="E310" s="23"/>
      <c r="F310" s="50"/>
      <c r="G310" s="6"/>
    </row>
    <row r="311" spans="1:8" ht="81" x14ac:dyDescent="0.35">
      <c r="A311" s="27" t="s">
        <v>242</v>
      </c>
      <c r="B311" s="23" t="s">
        <v>41</v>
      </c>
      <c r="C311" s="24" t="s">
        <v>166</v>
      </c>
      <c r="D311" s="25">
        <v>411</v>
      </c>
      <c r="E311" s="23" t="s">
        <v>6</v>
      </c>
      <c r="F311" s="5"/>
      <c r="G311" s="6">
        <f>D311*F311</f>
        <v>0</v>
      </c>
      <c r="H311" s="3"/>
    </row>
    <row r="312" spans="1:8" x14ac:dyDescent="0.35">
      <c r="A312" s="27"/>
      <c r="B312" s="23"/>
      <c r="C312" s="51"/>
      <c r="D312" s="30"/>
      <c r="E312" s="31"/>
      <c r="F312" s="50"/>
      <c r="G312" s="78"/>
      <c r="H312" s="3"/>
    </row>
    <row r="313" spans="1:8" ht="81" x14ac:dyDescent="0.35">
      <c r="A313" s="27" t="s">
        <v>243</v>
      </c>
      <c r="B313" s="23" t="s">
        <v>114</v>
      </c>
      <c r="C313" s="24" t="s">
        <v>167</v>
      </c>
      <c r="D313" s="25">
        <v>308</v>
      </c>
      <c r="E313" s="23" t="s">
        <v>6</v>
      </c>
      <c r="F313" s="5"/>
      <c r="G313" s="6">
        <f>D313*F313</f>
        <v>0</v>
      </c>
      <c r="H313" s="3"/>
    </row>
    <row r="314" spans="1:8" x14ac:dyDescent="0.35">
      <c r="A314" s="27"/>
      <c r="B314" s="23"/>
      <c r="C314" s="51"/>
      <c r="D314" s="30"/>
      <c r="E314" s="31"/>
      <c r="F314" s="50"/>
      <c r="G314" s="78"/>
    </row>
    <row r="315" spans="1:8" ht="81" x14ac:dyDescent="0.35">
      <c r="A315" s="27" t="s">
        <v>244</v>
      </c>
      <c r="B315" s="23" t="s">
        <v>43</v>
      </c>
      <c r="C315" s="24" t="s">
        <v>168</v>
      </c>
      <c r="D315" s="25">
        <v>51</v>
      </c>
      <c r="E315" s="23" t="s">
        <v>6</v>
      </c>
      <c r="F315" s="5"/>
      <c r="G315" s="6">
        <f>D315*F315</f>
        <v>0</v>
      </c>
      <c r="H315" s="4"/>
    </row>
    <row r="316" spans="1:8" x14ac:dyDescent="0.35">
      <c r="A316" s="27"/>
      <c r="B316" s="23"/>
      <c r="C316" s="24"/>
      <c r="D316" s="25"/>
      <c r="E316" s="23"/>
      <c r="F316" s="50"/>
      <c r="G316" s="6"/>
      <c r="H316" s="4"/>
    </row>
    <row r="317" spans="1:8" ht="81" x14ac:dyDescent="0.35">
      <c r="A317" s="27" t="s">
        <v>245</v>
      </c>
      <c r="B317" s="23" t="s">
        <v>46</v>
      </c>
      <c r="C317" s="24" t="s">
        <v>179</v>
      </c>
      <c r="D317" s="25">
        <v>250</v>
      </c>
      <c r="E317" s="23" t="s">
        <v>6</v>
      </c>
      <c r="F317" s="7"/>
      <c r="G317" s="6">
        <f t="shared" ref="G317" si="125">F317*D317</f>
        <v>0</v>
      </c>
    </row>
    <row r="318" spans="1:8" x14ac:dyDescent="0.35">
      <c r="A318" s="27"/>
      <c r="B318" s="23"/>
      <c r="C318" s="72"/>
      <c r="D318" s="30"/>
      <c r="E318" s="31"/>
      <c r="F318" s="26"/>
      <c r="G318" s="6"/>
    </row>
    <row r="319" spans="1:8" ht="81" x14ac:dyDescent="0.35">
      <c r="A319" s="27" t="s">
        <v>246</v>
      </c>
      <c r="B319" s="23" t="s">
        <v>199</v>
      </c>
      <c r="C319" s="24" t="s">
        <v>200</v>
      </c>
      <c r="D319" s="25">
        <v>62</v>
      </c>
      <c r="E319" s="23" t="s">
        <v>6</v>
      </c>
      <c r="F319" s="5"/>
      <c r="G319" s="6">
        <f>D319*F319</f>
        <v>0</v>
      </c>
      <c r="H319" s="4"/>
    </row>
    <row r="320" spans="1:8" x14ac:dyDescent="0.35">
      <c r="A320" s="27"/>
      <c r="B320" s="23"/>
      <c r="C320" s="51"/>
      <c r="D320" s="30"/>
      <c r="E320" s="31"/>
      <c r="F320" s="50"/>
      <c r="G320" s="6"/>
      <c r="H320" s="4"/>
    </row>
    <row r="321" spans="1:7" ht="81" x14ac:dyDescent="0.35">
      <c r="A321" s="92" t="s">
        <v>247</v>
      </c>
      <c r="B321" s="87"/>
      <c r="C321" s="86" t="s">
        <v>366</v>
      </c>
      <c r="D321" s="88">
        <v>0</v>
      </c>
      <c r="E321" s="87" t="s">
        <v>7</v>
      </c>
      <c r="F321" s="93">
        <v>0</v>
      </c>
      <c r="G321" s="90">
        <f>D321*F321</f>
        <v>0</v>
      </c>
    </row>
    <row r="322" spans="1:7" x14ac:dyDescent="0.35">
      <c r="A322" s="27"/>
      <c r="B322" s="23"/>
      <c r="C322" s="51"/>
      <c r="D322" s="30"/>
      <c r="E322" s="31"/>
      <c r="F322" s="50"/>
      <c r="G322" s="6"/>
    </row>
    <row r="323" spans="1:7" ht="40.5" x14ac:dyDescent="0.35">
      <c r="A323" s="27" t="s">
        <v>248</v>
      </c>
      <c r="B323" s="23" t="s">
        <v>69</v>
      </c>
      <c r="C323" s="24" t="s">
        <v>152</v>
      </c>
      <c r="D323" s="25">
        <v>42</v>
      </c>
      <c r="E323" s="23" t="s">
        <v>8</v>
      </c>
      <c r="F323" s="5"/>
      <c r="G323" s="6">
        <f>D323*F323</f>
        <v>0</v>
      </c>
    </row>
    <row r="324" spans="1:7" x14ac:dyDescent="0.35">
      <c r="A324" s="27"/>
      <c r="B324" s="23"/>
      <c r="C324" s="24"/>
      <c r="D324" s="25"/>
      <c r="E324" s="23"/>
      <c r="F324" s="50"/>
      <c r="G324" s="6"/>
    </row>
    <row r="325" spans="1:7" ht="40.5" x14ac:dyDescent="0.35">
      <c r="A325" s="27" t="s">
        <v>249</v>
      </c>
      <c r="B325" s="23" t="s">
        <v>190</v>
      </c>
      <c r="C325" s="24" t="s">
        <v>191</v>
      </c>
      <c r="D325" s="25">
        <v>800</v>
      </c>
      <c r="E325" s="23" t="s">
        <v>14</v>
      </c>
      <c r="F325" s="5"/>
      <c r="G325" s="6">
        <f>D325*F325</f>
        <v>0</v>
      </c>
    </row>
    <row r="326" spans="1:7" x14ac:dyDescent="0.35">
      <c r="A326" s="27"/>
      <c r="B326" s="23"/>
      <c r="C326" s="24"/>
      <c r="D326" s="25"/>
      <c r="E326" s="23"/>
      <c r="F326" s="50"/>
      <c r="G326" s="6"/>
    </row>
    <row r="327" spans="1:7" x14ac:dyDescent="0.35">
      <c r="A327" s="27" t="s">
        <v>250</v>
      </c>
      <c r="B327" s="23" t="s">
        <v>345</v>
      </c>
      <c r="C327" s="24" t="s">
        <v>70</v>
      </c>
      <c r="D327" s="25">
        <v>33</v>
      </c>
      <c r="E327" s="23" t="s">
        <v>23</v>
      </c>
      <c r="F327" s="5"/>
      <c r="G327" s="6">
        <f>D327*F327</f>
        <v>0</v>
      </c>
    </row>
    <row r="328" spans="1:7" x14ac:dyDescent="0.35">
      <c r="A328" s="27"/>
      <c r="B328" s="23"/>
      <c r="C328" s="24"/>
      <c r="D328" s="25"/>
      <c r="E328" s="23"/>
      <c r="F328" s="50"/>
      <c r="G328" s="6"/>
    </row>
    <row r="329" spans="1:7" x14ac:dyDescent="0.35">
      <c r="A329" s="27" t="s">
        <v>251</v>
      </c>
      <c r="B329" s="23" t="s">
        <v>54</v>
      </c>
      <c r="C329" s="24" t="s">
        <v>52</v>
      </c>
      <c r="D329" s="25">
        <v>1</v>
      </c>
      <c r="E329" s="23" t="s">
        <v>7</v>
      </c>
      <c r="F329" s="5"/>
      <c r="G329" s="6">
        <f>D329*F329</f>
        <v>0</v>
      </c>
    </row>
    <row r="330" spans="1:7" x14ac:dyDescent="0.35">
      <c r="A330" s="27"/>
      <c r="B330" s="23"/>
      <c r="C330" s="51"/>
      <c r="D330" s="30"/>
      <c r="E330" s="31"/>
      <c r="F330" s="50"/>
      <c r="G330" s="6"/>
    </row>
    <row r="331" spans="1:7" ht="40.5" x14ac:dyDescent="0.35">
      <c r="A331" s="27" t="s">
        <v>252</v>
      </c>
      <c r="B331" s="23" t="s">
        <v>59</v>
      </c>
      <c r="C331" s="24" t="s">
        <v>60</v>
      </c>
      <c r="D331" s="25">
        <v>3</v>
      </c>
      <c r="E331" s="23" t="s">
        <v>7</v>
      </c>
      <c r="F331" s="7"/>
      <c r="G331" s="6">
        <f t="shared" ref="G331" si="126">F331*D331</f>
        <v>0</v>
      </c>
    </row>
    <row r="332" spans="1:7" x14ac:dyDescent="0.35">
      <c r="A332" s="27"/>
      <c r="B332" s="23"/>
      <c r="C332" s="72"/>
      <c r="D332" s="30"/>
      <c r="E332" s="31"/>
      <c r="F332" s="26"/>
      <c r="G332" s="6"/>
    </row>
    <row r="333" spans="1:7" ht="40.5" x14ac:dyDescent="0.35">
      <c r="A333" s="27" t="s">
        <v>253</v>
      </c>
      <c r="B333" s="23" t="s">
        <v>201</v>
      </c>
      <c r="C333" s="24" t="s">
        <v>202</v>
      </c>
      <c r="D333" s="25">
        <v>1</v>
      </c>
      <c r="E333" s="23" t="s">
        <v>7</v>
      </c>
      <c r="F333" s="5"/>
      <c r="G333" s="6">
        <f>D333*F333</f>
        <v>0</v>
      </c>
    </row>
    <row r="334" spans="1:7" x14ac:dyDescent="0.35">
      <c r="A334" s="27"/>
      <c r="B334" s="23"/>
      <c r="C334" s="51"/>
      <c r="D334" s="30"/>
      <c r="E334" s="31"/>
      <c r="F334" s="50"/>
      <c r="G334" s="6"/>
    </row>
    <row r="335" spans="1:7" ht="81" x14ac:dyDescent="0.35">
      <c r="A335" s="27" t="s">
        <v>254</v>
      </c>
      <c r="B335" s="23"/>
      <c r="C335" s="24" t="s">
        <v>322</v>
      </c>
      <c r="D335" s="25">
        <v>2</v>
      </c>
      <c r="E335" s="23" t="s">
        <v>7</v>
      </c>
      <c r="F335" s="5"/>
      <c r="G335" s="6">
        <f>D335*F335</f>
        <v>0</v>
      </c>
    </row>
    <row r="336" spans="1:7" x14ac:dyDescent="0.35">
      <c r="A336" s="27"/>
      <c r="B336" s="23"/>
      <c r="C336" s="24"/>
      <c r="D336" s="25"/>
      <c r="E336" s="23"/>
      <c r="F336" s="50"/>
      <c r="G336" s="6"/>
    </row>
    <row r="337" spans="1:7" ht="60.75" x14ac:dyDescent="0.35">
      <c r="A337" s="27" t="s">
        <v>255</v>
      </c>
      <c r="B337" s="23" t="s">
        <v>68</v>
      </c>
      <c r="C337" s="24" t="s">
        <v>154</v>
      </c>
      <c r="D337" s="25">
        <v>1</v>
      </c>
      <c r="E337" s="23" t="s">
        <v>7</v>
      </c>
      <c r="F337" s="7"/>
      <c r="G337" s="6">
        <f t="shared" ref="G337" si="127">F337*D337</f>
        <v>0</v>
      </c>
    </row>
    <row r="338" spans="1:7" x14ac:dyDescent="0.35">
      <c r="A338" s="27"/>
      <c r="B338" s="23"/>
      <c r="C338" s="24"/>
      <c r="D338" s="25"/>
      <c r="E338" s="23"/>
      <c r="F338" s="26"/>
      <c r="G338" s="6"/>
    </row>
    <row r="339" spans="1:7" ht="60.75" x14ac:dyDescent="0.35">
      <c r="A339" s="27" t="s">
        <v>256</v>
      </c>
      <c r="B339" s="23" t="s">
        <v>71</v>
      </c>
      <c r="C339" s="24" t="s">
        <v>156</v>
      </c>
      <c r="D339" s="25">
        <v>1</v>
      </c>
      <c r="E339" s="23" t="s">
        <v>7</v>
      </c>
      <c r="F339" s="7"/>
      <c r="G339" s="6">
        <f t="shared" ref="G339" si="128">F339*D339</f>
        <v>0</v>
      </c>
    </row>
    <row r="340" spans="1:7" x14ac:dyDescent="0.35">
      <c r="A340" s="27"/>
      <c r="B340" s="23"/>
      <c r="C340" s="24"/>
      <c r="D340" s="25"/>
      <c r="E340" s="23"/>
      <c r="F340" s="26"/>
      <c r="G340" s="6"/>
    </row>
    <row r="341" spans="1:7" ht="81" x14ac:dyDescent="0.35">
      <c r="A341" s="27" t="s">
        <v>257</v>
      </c>
      <c r="B341" s="23" t="s">
        <v>65</v>
      </c>
      <c r="C341" s="24" t="s">
        <v>159</v>
      </c>
      <c r="D341" s="25">
        <v>3</v>
      </c>
      <c r="E341" s="23" t="s">
        <v>7</v>
      </c>
      <c r="F341" s="5"/>
      <c r="G341" s="6">
        <f>D341*F341</f>
        <v>0</v>
      </c>
    </row>
    <row r="342" spans="1:7" x14ac:dyDescent="0.35">
      <c r="A342" s="27"/>
      <c r="B342" s="23"/>
      <c r="C342" s="24"/>
      <c r="D342" s="25"/>
      <c r="E342" s="23"/>
      <c r="F342" s="50"/>
      <c r="G342" s="6"/>
    </row>
    <row r="343" spans="1:7" ht="81" x14ac:dyDescent="0.35">
      <c r="A343" s="27" t="s">
        <v>258</v>
      </c>
      <c r="B343" s="23"/>
      <c r="C343" s="24" t="s">
        <v>162</v>
      </c>
      <c r="D343" s="25">
        <v>1</v>
      </c>
      <c r="E343" s="23" t="s">
        <v>7</v>
      </c>
      <c r="F343" s="5"/>
      <c r="G343" s="6">
        <f>D343*F343</f>
        <v>0</v>
      </c>
    </row>
    <row r="344" spans="1:7" x14ac:dyDescent="0.35">
      <c r="A344" s="27"/>
      <c r="B344" s="23"/>
      <c r="C344" s="24"/>
      <c r="D344" s="25"/>
      <c r="E344" s="23"/>
      <c r="F344" s="50"/>
      <c r="G344" s="6"/>
    </row>
    <row r="345" spans="1:7" x14ac:dyDescent="0.35">
      <c r="A345" s="27" t="s">
        <v>259</v>
      </c>
      <c r="B345" s="23" t="s">
        <v>77</v>
      </c>
      <c r="C345" s="24" t="s">
        <v>76</v>
      </c>
      <c r="D345" s="25">
        <v>433</v>
      </c>
      <c r="E345" s="23" t="s">
        <v>6</v>
      </c>
      <c r="F345" s="5"/>
      <c r="G345" s="6">
        <f>D345*F345</f>
        <v>0</v>
      </c>
    </row>
    <row r="346" spans="1:7" x14ac:dyDescent="0.35">
      <c r="A346" s="27"/>
      <c r="B346" s="23"/>
      <c r="C346" s="24"/>
      <c r="D346" s="25"/>
      <c r="E346" s="23"/>
      <c r="F346" s="50"/>
      <c r="G346" s="6"/>
    </row>
    <row r="347" spans="1:7" x14ac:dyDescent="0.35">
      <c r="A347" s="27" t="s">
        <v>260</v>
      </c>
      <c r="B347" s="23" t="s">
        <v>74</v>
      </c>
      <c r="C347" s="24" t="s">
        <v>75</v>
      </c>
      <c r="D347" s="25">
        <v>74</v>
      </c>
      <c r="E347" s="23" t="s">
        <v>6</v>
      </c>
      <c r="F347" s="5"/>
      <c r="G347" s="6">
        <f>D347*F347</f>
        <v>0</v>
      </c>
    </row>
    <row r="348" spans="1:7" x14ac:dyDescent="0.35">
      <c r="A348" s="27"/>
      <c r="B348" s="23"/>
      <c r="C348" s="24"/>
      <c r="D348" s="25"/>
      <c r="E348" s="23"/>
      <c r="F348" s="50"/>
      <c r="G348" s="6"/>
    </row>
    <row r="349" spans="1:7" ht="40.5" x14ac:dyDescent="0.35">
      <c r="A349" s="27" t="s">
        <v>261</v>
      </c>
      <c r="B349" s="23" t="s">
        <v>72</v>
      </c>
      <c r="C349" s="24" t="s">
        <v>29</v>
      </c>
      <c r="D349" s="25">
        <v>710</v>
      </c>
      <c r="E349" s="23" t="s">
        <v>6</v>
      </c>
      <c r="F349" s="5"/>
      <c r="G349" s="6">
        <f>D349*F349</f>
        <v>0</v>
      </c>
    </row>
    <row r="350" spans="1:7" x14ac:dyDescent="0.35">
      <c r="A350" s="68"/>
      <c r="B350" s="23"/>
      <c r="C350" s="24"/>
      <c r="D350" s="25"/>
      <c r="E350" s="23"/>
      <c r="F350" s="50"/>
      <c r="G350" s="6"/>
    </row>
    <row r="351" spans="1:7" x14ac:dyDescent="0.35">
      <c r="A351" s="27" t="s">
        <v>262</v>
      </c>
      <c r="B351" s="23" t="s">
        <v>72</v>
      </c>
      <c r="C351" s="24" t="s">
        <v>144</v>
      </c>
      <c r="D351" s="25">
        <v>1809</v>
      </c>
      <c r="E351" s="23" t="s">
        <v>6</v>
      </c>
      <c r="F351" s="5"/>
      <c r="G351" s="6">
        <f>D351*F351</f>
        <v>0</v>
      </c>
    </row>
    <row r="352" spans="1:7" x14ac:dyDescent="0.35">
      <c r="A352" s="27"/>
      <c r="B352" s="23"/>
      <c r="C352" s="24"/>
      <c r="D352" s="25"/>
      <c r="E352" s="23"/>
      <c r="F352" s="50"/>
      <c r="G352" s="6"/>
    </row>
    <row r="353" spans="1:7" ht="40.5" x14ac:dyDescent="0.35">
      <c r="A353" s="92" t="s">
        <v>263</v>
      </c>
      <c r="B353" s="87" t="s">
        <v>78</v>
      </c>
      <c r="C353" s="86" t="s">
        <v>198</v>
      </c>
      <c r="D353" s="88">
        <v>1</v>
      </c>
      <c r="E353" s="87" t="s">
        <v>7</v>
      </c>
      <c r="F353" s="93">
        <v>0</v>
      </c>
      <c r="G353" s="90">
        <f>D353*F353</f>
        <v>0</v>
      </c>
    </row>
    <row r="354" spans="1:7" x14ac:dyDescent="0.35">
      <c r="A354" s="27"/>
      <c r="B354" s="23"/>
      <c r="C354" s="24"/>
      <c r="D354" s="25"/>
      <c r="E354" s="23"/>
      <c r="F354" s="50"/>
      <c r="G354" s="6"/>
    </row>
    <row r="355" spans="1:7" x14ac:dyDescent="0.35">
      <c r="A355" s="27" t="s">
        <v>264</v>
      </c>
      <c r="B355" s="23" t="s">
        <v>80</v>
      </c>
      <c r="C355" s="52" t="s">
        <v>79</v>
      </c>
      <c r="D355" s="29">
        <v>4475</v>
      </c>
      <c r="E355" s="33" t="s">
        <v>23</v>
      </c>
      <c r="F355" s="5"/>
      <c r="G355" s="6">
        <f>D355*F355</f>
        <v>0</v>
      </c>
    </row>
    <row r="356" spans="1:7" x14ac:dyDescent="0.35">
      <c r="A356" s="27"/>
      <c r="B356" s="23"/>
      <c r="C356" s="52"/>
      <c r="D356" s="29"/>
      <c r="E356" s="33"/>
      <c r="F356" s="50"/>
      <c r="G356" s="6"/>
    </row>
    <row r="357" spans="1:7" x14ac:dyDescent="0.35">
      <c r="A357" s="27" t="s">
        <v>265</v>
      </c>
      <c r="B357" s="23" t="s">
        <v>82</v>
      </c>
      <c r="C357" s="34" t="s">
        <v>81</v>
      </c>
      <c r="D357" s="29">
        <v>4</v>
      </c>
      <c r="E357" s="33" t="s">
        <v>15</v>
      </c>
      <c r="F357" s="5"/>
      <c r="G357" s="6">
        <f>D357*F357</f>
        <v>0</v>
      </c>
    </row>
    <row r="358" spans="1:7" x14ac:dyDescent="0.35">
      <c r="A358" s="27"/>
      <c r="B358" s="23"/>
      <c r="C358" s="52"/>
      <c r="D358" s="29"/>
      <c r="E358" s="33"/>
      <c r="F358" s="50"/>
      <c r="G358" s="6"/>
    </row>
    <row r="359" spans="1:7" x14ac:dyDescent="0.35">
      <c r="A359" s="27" t="s">
        <v>266</v>
      </c>
      <c r="B359" s="23" t="s">
        <v>83</v>
      </c>
      <c r="C359" s="34" t="s">
        <v>84</v>
      </c>
      <c r="D359" s="35">
        <v>4</v>
      </c>
      <c r="E359" s="36" t="s">
        <v>15</v>
      </c>
      <c r="F359" s="5"/>
      <c r="G359" s="6">
        <f>D359*F359</f>
        <v>0</v>
      </c>
    </row>
    <row r="360" spans="1:7" x14ac:dyDescent="0.35">
      <c r="A360" s="27"/>
      <c r="B360" s="23"/>
      <c r="C360" s="34"/>
      <c r="D360" s="35"/>
      <c r="E360" s="36"/>
      <c r="F360" s="58"/>
      <c r="G360" s="6"/>
    </row>
    <row r="361" spans="1:7" x14ac:dyDescent="0.35">
      <c r="A361" s="27" t="s">
        <v>267</v>
      </c>
      <c r="B361" s="23" t="s">
        <v>127</v>
      </c>
      <c r="C361" s="34" t="s">
        <v>128</v>
      </c>
      <c r="D361" s="35">
        <v>8000</v>
      </c>
      <c r="E361" s="36" t="s">
        <v>8</v>
      </c>
      <c r="F361" s="7"/>
      <c r="G361" s="6">
        <f t="shared" ref="G361" si="129">F361*D361</f>
        <v>0</v>
      </c>
    </row>
    <row r="362" spans="1:7" x14ac:dyDescent="0.35">
      <c r="A362" s="27"/>
      <c r="B362" s="23"/>
      <c r="C362" s="24"/>
      <c r="D362" s="25"/>
      <c r="E362" s="23"/>
      <c r="F362" s="50"/>
      <c r="G362" s="6"/>
    </row>
    <row r="363" spans="1:7" ht="40.5" x14ac:dyDescent="0.35">
      <c r="A363" s="27" t="s">
        <v>268</v>
      </c>
      <c r="B363" s="23" t="s">
        <v>86</v>
      </c>
      <c r="C363" s="34" t="s">
        <v>85</v>
      </c>
      <c r="D363" s="35">
        <v>2046</v>
      </c>
      <c r="E363" s="36" t="s">
        <v>6</v>
      </c>
      <c r="F363" s="5"/>
      <c r="G363" s="6">
        <f>D363*F363</f>
        <v>0</v>
      </c>
    </row>
    <row r="364" spans="1:7" x14ac:dyDescent="0.35">
      <c r="A364" s="27"/>
      <c r="B364" s="23"/>
      <c r="C364" s="24"/>
      <c r="D364" s="25"/>
      <c r="E364" s="23"/>
      <c r="F364" s="50"/>
      <c r="G364" s="6"/>
    </row>
    <row r="365" spans="1:7" x14ac:dyDescent="0.35">
      <c r="A365" s="27" t="s">
        <v>269</v>
      </c>
      <c r="B365" s="23" t="s">
        <v>87</v>
      </c>
      <c r="C365" s="24" t="s">
        <v>88</v>
      </c>
      <c r="D365" s="25">
        <v>12</v>
      </c>
      <c r="E365" s="23" t="s">
        <v>7</v>
      </c>
      <c r="F365" s="5"/>
      <c r="G365" s="6">
        <f>D365*F365</f>
        <v>0</v>
      </c>
    </row>
    <row r="366" spans="1:7" x14ac:dyDescent="0.35">
      <c r="A366" s="27"/>
      <c r="B366" s="23"/>
      <c r="C366" s="24"/>
      <c r="D366" s="25"/>
      <c r="E366" s="23"/>
      <c r="F366" s="50"/>
      <c r="G366" s="6"/>
    </row>
    <row r="367" spans="1:7" ht="40.5" x14ac:dyDescent="0.35">
      <c r="A367" s="27" t="s">
        <v>270</v>
      </c>
      <c r="B367" s="23"/>
      <c r="C367" s="24" t="s">
        <v>16</v>
      </c>
      <c r="D367" s="25">
        <v>2</v>
      </c>
      <c r="E367" s="23" t="s">
        <v>7</v>
      </c>
      <c r="F367" s="5"/>
      <c r="G367" s="6">
        <f>D367*F367</f>
        <v>0</v>
      </c>
    </row>
    <row r="368" spans="1:7" x14ac:dyDescent="0.35">
      <c r="A368" s="27"/>
      <c r="B368" s="23"/>
      <c r="C368" s="24"/>
      <c r="D368" s="25"/>
      <c r="E368" s="23"/>
      <c r="F368" s="50"/>
      <c r="G368" s="6"/>
    </row>
    <row r="369" spans="1:7" ht="40.5" x14ac:dyDescent="0.35">
      <c r="A369" s="27" t="s">
        <v>271</v>
      </c>
      <c r="B369" s="23"/>
      <c r="C369" s="24" t="s">
        <v>130</v>
      </c>
      <c r="D369" s="25">
        <v>750</v>
      </c>
      <c r="E369" s="23" t="s">
        <v>6</v>
      </c>
      <c r="F369" s="5"/>
      <c r="G369" s="6">
        <f>D369*F369</f>
        <v>0</v>
      </c>
    </row>
    <row r="370" spans="1:7" x14ac:dyDescent="0.35">
      <c r="A370" s="27"/>
      <c r="B370" s="23"/>
      <c r="C370" s="24"/>
      <c r="D370" s="25"/>
      <c r="E370" s="23"/>
      <c r="F370" s="50"/>
      <c r="G370" s="6"/>
    </row>
    <row r="371" spans="1:7" ht="40.5" x14ac:dyDescent="0.35">
      <c r="A371" s="92" t="s">
        <v>272</v>
      </c>
      <c r="B371" s="87"/>
      <c r="C371" s="86" t="s">
        <v>133</v>
      </c>
      <c r="D371" s="88">
        <v>0</v>
      </c>
      <c r="E371" s="87" t="s">
        <v>6</v>
      </c>
      <c r="F371" s="93">
        <v>0</v>
      </c>
      <c r="G371" s="90">
        <f>D371*F371</f>
        <v>0</v>
      </c>
    </row>
    <row r="372" spans="1:7" x14ac:dyDescent="0.35">
      <c r="A372" s="27"/>
      <c r="B372" s="23"/>
      <c r="C372" s="24"/>
      <c r="D372" s="25"/>
      <c r="E372" s="23"/>
      <c r="F372" s="50"/>
      <c r="G372" s="6"/>
    </row>
    <row r="373" spans="1:7" ht="40.5" x14ac:dyDescent="0.35">
      <c r="A373" s="27" t="s">
        <v>273</v>
      </c>
      <c r="B373" s="23"/>
      <c r="C373" s="24" t="s">
        <v>131</v>
      </c>
      <c r="D373" s="25">
        <v>1837</v>
      </c>
      <c r="E373" s="23" t="s">
        <v>6</v>
      </c>
      <c r="F373" s="5"/>
      <c r="G373" s="6">
        <f>D373*F373</f>
        <v>0</v>
      </c>
    </row>
    <row r="374" spans="1:7" x14ac:dyDescent="0.35">
      <c r="A374" s="27"/>
      <c r="B374" s="23"/>
      <c r="C374" s="24"/>
      <c r="D374" s="25"/>
      <c r="E374" s="23"/>
      <c r="F374" s="50"/>
      <c r="G374" s="6"/>
    </row>
    <row r="375" spans="1:7" ht="40.5" x14ac:dyDescent="0.35">
      <c r="A375" s="27" t="s">
        <v>274</v>
      </c>
      <c r="B375" s="23"/>
      <c r="C375" s="24" t="s">
        <v>132</v>
      </c>
      <c r="D375" s="25">
        <v>1299</v>
      </c>
      <c r="E375" s="23" t="s">
        <v>6</v>
      </c>
      <c r="F375" s="5"/>
      <c r="G375" s="6">
        <f>D375*F375</f>
        <v>0</v>
      </c>
    </row>
    <row r="376" spans="1:7" x14ac:dyDescent="0.35">
      <c r="A376" s="27"/>
      <c r="B376" s="23"/>
      <c r="C376" s="24"/>
      <c r="D376" s="25"/>
      <c r="E376" s="23"/>
      <c r="F376" s="50"/>
      <c r="G376" s="6"/>
    </row>
    <row r="377" spans="1:7" ht="40.5" x14ac:dyDescent="0.35">
      <c r="A377" s="27" t="s">
        <v>275</v>
      </c>
      <c r="B377" s="23"/>
      <c r="C377" s="24" t="s">
        <v>372</v>
      </c>
      <c r="D377" s="25">
        <v>200</v>
      </c>
      <c r="E377" s="23" t="s">
        <v>6</v>
      </c>
      <c r="F377" s="5"/>
      <c r="G377" s="6">
        <f>D377*F377</f>
        <v>0</v>
      </c>
    </row>
    <row r="378" spans="1:7" x14ac:dyDescent="0.35">
      <c r="A378" s="27"/>
      <c r="B378" s="23"/>
      <c r="C378" s="24"/>
      <c r="D378" s="25"/>
      <c r="E378" s="23"/>
      <c r="F378" s="50"/>
      <c r="G378" s="6"/>
    </row>
    <row r="379" spans="1:7" ht="40.5" x14ac:dyDescent="0.35">
      <c r="A379" s="27" t="s">
        <v>276</v>
      </c>
      <c r="B379" s="23" t="s">
        <v>142</v>
      </c>
      <c r="C379" s="24" t="s">
        <v>90</v>
      </c>
      <c r="D379" s="25">
        <v>1926</v>
      </c>
      <c r="E379" s="23" t="s">
        <v>6</v>
      </c>
      <c r="F379" s="5"/>
      <c r="G379" s="6">
        <f>D379*F379</f>
        <v>0</v>
      </c>
    </row>
    <row r="380" spans="1:7" x14ac:dyDescent="0.35">
      <c r="A380" s="27"/>
      <c r="B380" s="23"/>
      <c r="C380" s="24"/>
      <c r="D380" s="25"/>
      <c r="E380" s="23"/>
      <c r="F380" s="50"/>
      <c r="G380" s="6"/>
    </row>
    <row r="381" spans="1:7" ht="40.5" x14ac:dyDescent="0.35">
      <c r="A381" s="27" t="s">
        <v>277</v>
      </c>
      <c r="B381" s="23" t="s">
        <v>143</v>
      </c>
      <c r="C381" s="24" t="s">
        <v>92</v>
      </c>
      <c r="D381" s="25">
        <v>1665</v>
      </c>
      <c r="E381" s="23" t="s">
        <v>6</v>
      </c>
      <c r="F381" s="5"/>
      <c r="G381" s="6">
        <f>D381*F381</f>
        <v>0</v>
      </c>
    </row>
    <row r="382" spans="1:7" x14ac:dyDescent="0.35">
      <c r="A382" s="27"/>
      <c r="B382" s="23"/>
      <c r="C382" s="24"/>
      <c r="D382" s="25"/>
      <c r="E382" s="23"/>
      <c r="F382" s="50"/>
      <c r="G382" s="6"/>
    </row>
    <row r="383" spans="1:7" ht="40.5" x14ac:dyDescent="0.35">
      <c r="A383" s="27" t="s">
        <v>278</v>
      </c>
      <c r="B383" s="23" t="s">
        <v>142</v>
      </c>
      <c r="C383" s="24" t="s">
        <v>115</v>
      </c>
      <c r="D383" s="25">
        <v>2585</v>
      </c>
      <c r="E383" s="23" t="s">
        <v>6</v>
      </c>
      <c r="F383" s="5"/>
      <c r="G383" s="6">
        <f>D383*F383</f>
        <v>0</v>
      </c>
    </row>
    <row r="384" spans="1:7" x14ac:dyDescent="0.35">
      <c r="A384" s="27"/>
      <c r="B384" s="23"/>
      <c r="C384" s="24"/>
      <c r="D384" s="25"/>
      <c r="E384" s="23"/>
      <c r="F384" s="50"/>
      <c r="G384" s="6"/>
    </row>
    <row r="385" spans="1:7" ht="40.5" x14ac:dyDescent="0.35">
      <c r="A385" s="27" t="s">
        <v>279</v>
      </c>
      <c r="B385" s="23" t="s">
        <v>139</v>
      </c>
      <c r="C385" s="24" t="s">
        <v>140</v>
      </c>
      <c r="D385" s="25">
        <v>987</v>
      </c>
      <c r="E385" s="23" t="s">
        <v>6</v>
      </c>
      <c r="F385" s="5"/>
      <c r="G385" s="6">
        <f>D385*F385</f>
        <v>0</v>
      </c>
    </row>
    <row r="386" spans="1:7" x14ac:dyDescent="0.35">
      <c r="A386" s="27"/>
      <c r="B386" s="23"/>
      <c r="C386" s="24"/>
      <c r="D386" s="25"/>
      <c r="E386" s="23"/>
      <c r="F386" s="50"/>
      <c r="G386" s="6"/>
    </row>
    <row r="387" spans="1:7" x14ac:dyDescent="0.35">
      <c r="A387" s="27" t="s">
        <v>280</v>
      </c>
      <c r="B387" s="23" t="s">
        <v>95</v>
      </c>
      <c r="C387" s="24" t="s">
        <v>94</v>
      </c>
      <c r="D387" s="25">
        <v>1185</v>
      </c>
      <c r="E387" s="23" t="s">
        <v>22</v>
      </c>
      <c r="F387" s="5"/>
      <c r="G387" s="6">
        <f>D387*F387</f>
        <v>0</v>
      </c>
    </row>
    <row r="388" spans="1:7" x14ac:dyDescent="0.35">
      <c r="A388" s="27"/>
      <c r="B388" s="23"/>
      <c r="C388" s="24"/>
      <c r="D388" s="25"/>
      <c r="E388" s="23"/>
      <c r="F388" s="50"/>
      <c r="G388" s="6"/>
    </row>
    <row r="389" spans="1:7" x14ac:dyDescent="0.35">
      <c r="A389" s="27" t="s">
        <v>281</v>
      </c>
      <c r="B389" s="23" t="s">
        <v>96</v>
      </c>
      <c r="C389" s="24" t="s">
        <v>97</v>
      </c>
      <c r="D389" s="25">
        <v>314</v>
      </c>
      <c r="E389" s="23" t="s">
        <v>22</v>
      </c>
      <c r="F389" s="5"/>
      <c r="G389" s="6">
        <f>D389*F389</f>
        <v>0</v>
      </c>
    </row>
    <row r="390" spans="1:7" x14ac:dyDescent="0.35">
      <c r="A390" s="27"/>
      <c r="B390" s="23"/>
      <c r="C390" s="24"/>
      <c r="D390" s="25"/>
      <c r="E390" s="23"/>
      <c r="F390" s="50"/>
      <c r="G390" s="6"/>
    </row>
    <row r="391" spans="1:7" x14ac:dyDescent="0.35">
      <c r="A391" s="27" t="s">
        <v>282</v>
      </c>
      <c r="B391" s="23" t="s">
        <v>100</v>
      </c>
      <c r="C391" s="32" t="s">
        <v>99</v>
      </c>
      <c r="D391" s="25">
        <v>38</v>
      </c>
      <c r="E391" s="23" t="s">
        <v>7</v>
      </c>
      <c r="F391" s="5"/>
      <c r="G391" s="6">
        <f>D391*F391</f>
        <v>0</v>
      </c>
    </row>
    <row r="392" spans="1:7" x14ac:dyDescent="0.35">
      <c r="A392" s="27"/>
      <c r="B392" s="23"/>
      <c r="C392" s="24"/>
      <c r="D392" s="25"/>
      <c r="E392" s="23"/>
      <c r="F392" s="50"/>
      <c r="G392" s="6"/>
    </row>
    <row r="393" spans="1:7" x14ac:dyDescent="0.35">
      <c r="A393" s="27" t="s">
        <v>283</v>
      </c>
      <c r="B393" s="23" t="s">
        <v>102</v>
      </c>
      <c r="C393" s="32" t="s">
        <v>101</v>
      </c>
      <c r="D393" s="25">
        <v>40</v>
      </c>
      <c r="E393" s="23" t="s">
        <v>7</v>
      </c>
      <c r="F393" s="5"/>
      <c r="G393" s="6">
        <f>D393*F393</f>
        <v>0</v>
      </c>
    </row>
    <row r="394" spans="1:7" x14ac:dyDescent="0.35">
      <c r="A394" s="27"/>
      <c r="B394" s="23"/>
      <c r="C394" s="24"/>
      <c r="D394" s="25"/>
      <c r="E394" s="23"/>
      <c r="F394" s="50"/>
      <c r="G394" s="6"/>
    </row>
    <row r="395" spans="1:7" ht="60.75" x14ac:dyDescent="0.35">
      <c r="A395" s="27" t="s">
        <v>284</v>
      </c>
      <c r="B395" s="23" t="s">
        <v>103</v>
      </c>
      <c r="C395" s="32" t="s">
        <v>116</v>
      </c>
      <c r="D395" s="29">
        <v>45</v>
      </c>
      <c r="E395" s="37" t="s">
        <v>22</v>
      </c>
      <c r="F395" s="5"/>
      <c r="G395" s="6">
        <f>D395*F395</f>
        <v>0</v>
      </c>
    </row>
    <row r="396" spans="1:7" x14ac:dyDescent="0.35">
      <c r="A396" s="27"/>
      <c r="B396" s="23"/>
      <c r="C396" s="52"/>
      <c r="D396" s="29"/>
      <c r="E396" s="33"/>
      <c r="F396" s="50"/>
      <c r="G396" s="6"/>
    </row>
    <row r="397" spans="1:7" ht="81" x14ac:dyDescent="0.35">
      <c r="A397" s="27" t="s">
        <v>285</v>
      </c>
      <c r="B397" s="37"/>
      <c r="C397" s="24" t="s">
        <v>181</v>
      </c>
      <c r="D397" s="29">
        <v>6</v>
      </c>
      <c r="E397" s="37" t="s">
        <v>7</v>
      </c>
      <c r="F397" s="5"/>
      <c r="G397" s="6">
        <f>D397*F397</f>
        <v>0</v>
      </c>
    </row>
    <row r="398" spans="1:7" x14ac:dyDescent="0.35">
      <c r="A398" s="27"/>
      <c r="B398" s="37"/>
      <c r="C398" s="51"/>
      <c r="D398" s="29"/>
      <c r="E398" s="37"/>
      <c r="F398" s="50"/>
      <c r="G398" s="78"/>
    </row>
    <row r="399" spans="1:7" ht="81" x14ac:dyDescent="0.35">
      <c r="A399" s="27" t="s">
        <v>286</v>
      </c>
      <c r="B399" s="37"/>
      <c r="C399" s="24" t="s">
        <v>169</v>
      </c>
      <c r="D399" s="29">
        <v>842</v>
      </c>
      <c r="E399" s="37" t="s">
        <v>6</v>
      </c>
      <c r="F399" s="5"/>
      <c r="G399" s="6">
        <f t="shared" ref="G399" si="130">D399*F399</f>
        <v>0</v>
      </c>
    </row>
    <row r="400" spans="1:7" x14ac:dyDescent="0.35">
      <c r="A400" s="27"/>
      <c r="B400" s="37"/>
      <c r="C400" s="52"/>
      <c r="D400" s="29"/>
      <c r="E400" s="37"/>
      <c r="F400" s="50"/>
      <c r="G400" s="78"/>
    </row>
    <row r="401" spans="1:7" ht="81" x14ac:dyDescent="0.35">
      <c r="A401" s="27" t="s">
        <v>287</v>
      </c>
      <c r="B401" s="37"/>
      <c r="C401" s="24" t="s">
        <v>170</v>
      </c>
      <c r="D401" s="29">
        <v>76</v>
      </c>
      <c r="E401" s="37" t="s">
        <v>6</v>
      </c>
      <c r="F401" s="5"/>
      <c r="G401" s="6">
        <f t="shared" ref="G401" si="131">D401*F401</f>
        <v>0</v>
      </c>
    </row>
    <row r="402" spans="1:7" x14ac:dyDescent="0.35">
      <c r="A402" s="27"/>
      <c r="B402" s="37"/>
      <c r="C402" s="52"/>
      <c r="D402" s="29"/>
      <c r="E402" s="37"/>
      <c r="F402" s="50"/>
      <c r="G402" s="78"/>
    </row>
    <row r="403" spans="1:7" x14ac:dyDescent="0.35">
      <c r="A403" s="27" t="s">
        <v>288</v>
      </c>
      <c r="B403" s="37"/>
      <c r="C403" s="24" t="s">
        <v>26</v>
      </c>
      <c r="D403" s="29">
        <v>1</v>
      </c>
      <c r="E403" s="37" t="s">
        <v>7</v>
      </c>
      <c r="F403" s="5"/>
      <c r="G403" s="6">
        <f t="shared" ref="G403" si="132">D403*F403</f>
        <v>0</v>
      </c>
    </row>
    <row r="404" spans="1:7" x14ac:dyDescent="0.35">
      <c r="A404" s="27"/>
      <c r="B404" s="37"/>
      <c r="C404" s="52"/>
      <c r="D404" s="29"/>
      <c r="E404" s="37"/>
      <c r="F404" s="50"/>
      <c r="G404" s="78"/>
    </row>
    <row r="405" spans="1:7" x14ac:dyDescent="0.35">
      <c r="A405" s="27" t="s">
        <v>289</v>
      </c>
      <c r="B405" s="37"/>
      <c r="C405" s="24" t="s">
        <v>182</v>
      </c>
      <c r="D405" s="29">
        <v>1</v>
      </c>
      <c r="E405" s="37" t="s">
        <v>5</v>
      </c>
      <c r="F405" s="5"/>
      <c r="G405" s="6">
        <f t="shared" ref="G405" si="133">D405*F405</f>
        <v>0</v>
      </c>
    </row>
    <row r="406" spans="1:7" x14ac:dyDescent="0.35">
      <c r="A406" s="27"/>
      <c r="B406" s="31"/>
      <c r="C406" s="51"/>
      <c r="D406" s="79"/>
      <c r="E406" s="31"/>
      <c r="F406" s="50"/>
      <c r="G406" s="78"/>
    </row>
    <row r="407" spans="1:7" ht="101.25" x14ac:dyDescent="0.35">
      <c r="A407" s="27" t="s">
        <v>290</v>
      </c>
      <c r="B407" s="23"/>
      <c r="C407" s="32" t="s">
        <v>206</v>
      </c>
      <c r="D407" s="29">
        <v>940</v>
      </c>
      <c r="E407" s="37" t="s">
        <v>6</v>
      </c>
      <c r="F407" s="5"/>
      <c r="G407" s="6">
        <f>D407*F407</f>
        <v>0</v>
      </c>
    </row>
    <row r="408" spans="1:7" x14ac:dyDescent="0.35">
      <c r="A408" s="27"/>
      <c r="B408" s="23"/>
      <c r="C408" s="32"/>
      <c r="D408" s="74"/>
      <c r="E408" s="75"/>
      <c r="F408" s="50"/>
      <c r="G408" s="6"/>
    </row>
    <row r="409" spans="1:7" ht="81" x14ac:dyDescent="0.35">
      <c r="A409" s="27" t="s">
        <v>291</v>
      </c>
      <c r="B409" s="23"/>
      <c r="C409" s="32" t="s">
        <v>208</v>
      </c>
      <c r="D409" s="29">
        <v>100</v>
      </c>
      <c r="E409" s="37" t="s">
        <v>6</v>
      </c>
      <c r="F409" s="5"/>
      <c r="G409" s="6">
        <f>D409*F409</f>
        <v>0</v>
      </c>
    </row>
    <row r="410" spans="1:7" x14ac:dyDescent="0.35">
      <c r="A410" s="27"/>
      <c r="B410" s="23"/>
      <c r="C410" s="32"/>
      <c r="D410" s="74"/>
      <c r="E410" s="75"/>
      <c r="F410" s="50"/>
      <c r="G410" s="6"/>
    </row>
    <row r="411" spans="1:7" ht="81" x14ac:dyDescent="0.35">
      <c r="A411" s="27" t="s">
        <v>292</v>
      </c>
      <c r="B411" s="23"/>
      <c r="C411" s="32" t="s">
        <v>204</v>
      </c>
      <c r="D411" s="29">
        <v>20</v>
      </c>
      <c r="E411" s="37" t="s">
        <v>6</v>
      </c>
      <c r="F411" s="5"/>
      <c r="G411" s="6">
        <f>D411*F411</f>
        <v>0</v>
      </c>
    </row>
    <row r="412" spans="1:7" x14ac:dyDescent="0.35">
      <c r="A412" s="27"/>
      <c r="B412" s="23"/>
      <c r="C412" s="32"/>
      <c r="D412" s="74"/>
      <c r="E412" s="75"/>
      <c r="F412" s="50"/>
      <c r="G412" s="6"/>
    </row>
    <row r="413" spans="1:7" ht="60.75" x14ac:dyDescent="0.35">
      <c r="A413" s="27" t="s">
        <v>293</v>
      </c>
      <c r="B413" s="23"/>
      <c r="C413" s="32" t="s">
        <v>210</v>
      </c>
      <c r="D413" s="29">
        <v>1</v>
      </c>
      <c r="E413" s="37" t="s">
        <v>7</v>
      </c>
      <c r="F413" s="5"/>
      <c r="G413" s="6">
        <f>D413*F413</f>
        <v>0</v>
      </c>
    </row>
    <row r="414" spans="1:7" x14ac:dyDescent="0.35">
      <c r="A414" s="27"/>
      <c r="B414" s="23"/>
      <c r="C414" s="32"/>
      <c r="D414" s="74"/>
      <c r="E414" s="75"/>
      <c r="F414" s="50"/>
      <c r="G414" s="6"/>
    </row>
    <row r="415" spans="1:7" ht="60.75" x14ac:dyDescent="0.35">
      <c r="A415" s="27" t="s">
        <v>294</v>
      </c>
      <c r="B415" s="23"/>
      <c r="C415" s="32" t="s">
        <v>209</v>
      </c>
      <c r="D415" s="29">
        <v>3</v>
      </c>
      <c r="E415" s="37" t="s">
        <v>7</v>
      </c>
      <c r="F415" s="5"/>
      <c r="G415" s="6">
        <f>D415*F415</f>
        <v>0</v>
      </c>
    </row>
    <row r="416" spans="1:7" x14ac:dyDescent="0.35">
      <c r="A416" s="27"/>
      <c r="B416" s="23"/>
      <c r="C416" s="32"/>
      <c r="D416" s="29"/>
      <c r="E416" s="37"/>
      <c r="F416" s="50"/>
      <c r="G416" s="6"/>
    </row>
    <row r="417" spans="1:7" ht="60.75" x14ac:dyDescent="0.35">
      <c r="A417" s="27" t="s">
        <v>295</v>
      </c>
      <c r="B417" s="23"/>
      <c r="C417" s="32" t="s">
        <v>197</v>
      </c>
      <c r="D417" s="29">
        <v>2</v>
      </c>
      <c r="E417" s="37" t="s">
        <v>7</v>
      </c>
      <c r="F417" s="5"/>
      <c r="G417" s="6">
        <f>D417*F417</f>
        <v>0</v>
      </c>
    </row>
    <row r="418" spans="1:7" x14ac:dyDescent="0.35">
      <c r="A418" s="27"/>
      <c r="B418" s="23"/>
      <c r="C418" s="32"/>
      <c r="D418" s="29"/>
      <c r="E418" s="37"/>
      <c r="F418" s="50"/>
      <c r="G418" s="6"/>
    </row>
    <row r="419" spans="1:7" x14ac:dyDescent="0.35">
      <c r="A419" s="27" t="s">
        <v>296</v>
      </c>
      <c r="B419" s="23"/>
      <c r="C419" s="32" t="s">
        <v>207</v>
      </c>
      <c r="D419" s="29">
        <v>1</v>
      </c>
      <c r="E419" s="37" t="s">
        <v>7</v>
      </c>
      <c r="F419" s="5"/>
      <c r="G419" s="6">
        <f>D419*F419</f>
        <v>0</v>
      </c>
    </row>
    <row r="420" spans="1:7" x14ac:dyDescent="0.35">
      <c r="A420" s="27"/>
      <c r="B420" s="75"/>
      <c r="C420" s="52"/>
      <c r="D420" s="74"/>
      <c r="E420" s="75"/>
      <c r="F420" s="50"/>
      <c r="G420" s="6"/>
    </row>
    <row r="421" spans="1:7" x14ac:dyDescent="0.35">
      <c r="A421" s="27" t="s">
        <v>297</v>
      </c>
      <c r="B421" s="23"/>
      <c r="C421" s="32" t="s">
        <v>205</v>
      </c>
      <c r="D421" s="29">
        <v>25</v>
      </c>
      <c r="E421" s="37" t="s">
        <v>23</v>
      </c>
      <c r="F421" s="5"/>
      <c r="G421" s="6">
        <f>D421*F421</f>
        <v>0</v>
      </c>
    </row>
    <row r="422" spans="1:7" x14ac:dyDescent="0.35">
      <c r="A422" s="27"/>
      <c r="B422" s="23"/>
      <c r="C422" s="72"/>
      <c r="D422" s="76"/>
      <c r="E422" s="37"/>
      <c r="F422" s="50"/>
      <c r="G422" s="78"/>
    </row>
    <row r="423" spans="1:7" x14ac:dyDescent="0.35">
      <c r="A423" s="27" t="s">
        <v>298</v>
      </c>
      <c r="B423" s="23"/>
      <c r="C423" s="32" t="s">
        <v>24</v>
      </c>
      <c r="D423" s="29">
        <v>1</v>
      </c>
      <c r="E423" s="37" t="s">
        <v>5</v>
      </c>
      <c r="F423" s="5"/>
      <c r="G423" s="6">
        <f>D423*F423</f>
        <v>0</v>
      </c>
    </row>
    <row r="424" spans="1:7" x14ac:dyDescent="0.35">
      <c r="A424" s="27"/>
      <c r="B424" s="23"/>
      <c r="C424" s="72"/>
      <c r="D424" s="76"/>
      <c r="E424" s="37"/>
      <c r="F424" s="50"/>
      <c r="G424" s="78"/>
    </row>
    <row r="425" spans="1:7" ht="60.75" x14ac:dyDescent="0.35">
      <c r="A425" s="27" t="s">
        <v>299</v>
      </c>
      <c r="B425" s="23"/>
      <c r="C425" s="32" t="s">
        <v>315</v>
      </c>
      <c r="D425" s="29">
        <v>951</v>
      </c>
      <c r="E425" s="37" t="s">
        <v>6</v>
      </c>
      <c r="F425" s="5"/>
      <c r="G425" s="6">
        <f>D425*F425</f>
        <v>0</v>
      </c>
    </row>
    <row r="426" spans="1:7" x14ac:dyDescent="0.35">
      <c r="A426" s="27"/>
      <c r="B426" s="23"/>
      <c r="C426" s="32"/>
      <c r="D426" s="29"/>
      <c r="E426" s="37"/>
      <c r="F426" s="50"/>
      <c r="G426" s="6"/>
    </row>
    <row r="427" spans="1:7" ht="60.75" x14ac:dyDescent="0.35">
      <c r="A427" s="27" t="s">
        <v>300</v>
      </c>
      <c r="B427" s="23"/>
      <c r="C427" s="32" t="s">
        <v>314</v>
      </c>
      <c r="D427" s="29">
        <v>1246</v>
      </c>
      <c r="E427" s="37" t="s">
        <v>6</v>
      </c>
      <c r="F427" s="5"/>
      <c r="G427" s="6">
        <f>D427*F427</f>
        <v>0</v>
      </c>
    </row>
    <row r="428" spans="1:7" x14ac:dyDescent="0.35">
      <c r="A428" s="27"/>
      <c r="B428" s="23"/>
      <c r="C428" s="32"/>
      <c r="D428" s="29"/>
      <c r="E428" s="37"/>
      <c r="F428" s="50"/>
      <c r="G428" s="6"/>
    </row>
    <row r="429" spans="1:7" ht="101.25" x14ac:dyDescent="0.35">
      <c r="A429" s="27" t="s">
        <v>301</v>
      </c>
      <c r="B429" s="23"/>
      <c r="C429" s="32" t="s">
        <v>105</v>
      </c>
      <c r="D429" s="29">
        <v>3</v>
      </c>
      <c r="E429" s="37" t="s">
        <v>7</v>
      </c>
      <c r="F429" s="5"/>
      <c r="G429" s="6">
        <f>D429*F429</f>
        <v>0</v>
      </c>
    </row>
    <row r="430" spans="1:7" x14ac:dyDescent="0.35">
      <c r="A430" s="27"/>
      <c r="B430" s="23"/>
      <c r="C430" s="32"/>
      <c r="D430" s="29"/>
      <c r="E430" s="37"/>
      <c r="F430" s="50"/>
      <c r="G430" s="6"/>
    </row>
    <row r="431" spans="1:7" ht="101.25" x14ac:dyDescent="0.35">
      <c r="A431" s="27" t="s">
        <v>302</v>
      </c>
      <c r="B431" s="23"/>
      <c r="C431" s="32" t="s">
        <v>117</v>
      </c>
      <c r="D431" s="29">
        <v>4</v>
      </c>
      <c r="E431" s="37" t="s">
        <v>7</v>
      </c>
      <c r="F431" s="5"/>
      <c r="G431" s="6">
        <f>D431*F431</f>
        <v>0</v>
      </c>
    </row>
    <row r="432" spans="1:7" x14ac:dyDescent="0.35">
      <c r="A432" s="27"/>
      <c r="B432" s="23"/>
      <c r="C432" s="32"/>
      <c r="D432" s="29"/>
      <c r="E432" s="37"/>
      <c r="F432" s="50"/>
      <c r="G432" s="6"/>
    </row>
    <row r="433" spans="1:7" ht="101.25" x14ac:dyDescent="0.35">
      <c r="A433" s="27" t="s">
        <v>308</v>
      </c>
      <c r="B433" s="23"/>
      <c r="C433" s="32" t="s">
        <v>183</v>
      </c>
      <c r="D433" s="29">
        <v>1</v>
      </c>
      <c r="E433" s="37" t="s">
        <v>7</v>
      </c>
      <c r="F433" s="5"/>
      <c r="G433" s="6">
        <f>D433*F433</f>
        <v>0</v>
      </c>
    </row>
    <row r="434" spans="1:7" x14ac:dyDescent="0.35">
      <c r="A434" s="27"/>
      <c r="B434" s="23"/>
      <c r="C434" s="32"/>
      <c r="D434" s="29"/>
      <c r="E434" s="37"/>
      <c r="F434" s="50"/>
      <c r="G434" s="6"/>
    </row>
    <row r="435" spans="1:7" ht="60.75" x14ac:dyDescent="0.35">
      <c r="A435" s="27" t="s">
        <v>309</v>
      </c>
      <c r="B435" s="23"/>
      <c r="C435" s="32" t="s">
        <v>148</v>
      </c>
      <c r="D435" s="29">
        <v>2168</v>
      </c>
      <c r="E435" s="37" t="s">
        <v>6</v>
      </c>
      <c r="F435" s="5"/>
      <c r="G435" s="6">
        <f>D435*F435</f>
        <v>0</v>
      </c>
    </row>
    <row r="436" spans="1:7" x14ac:dyDescent="0.35">
      <c r="A436" s="80"/>
      <c r="B436" s="23"/>
      <c r="C436" s="32"/>
      <c r="D436" s="29"/>
      <c r="E436" s="37"/>
      <c r="F436" s="50"/>
      <c r="G436" s="6"/>
    </row>
    <row r="437" spans="1:7" ht="81" x14ac:dyDescent="0.35">
      <c r="A437" s="27" t="s">
        <v>312</v>
      </c>
      <c r="B437" s="23"/>
      <c r="C437" s="32" t="s">
        <v>184</v>
      </c>
      <c r="D437" s="29">
        <v>3</v>
      </c>
      <c r="E437" s="37" t="s">
        <v>7</v>
      </c>
      <c r="F437" s="5"/>
      <c r="G437" s="6">
        <f>D437*F437</f>
        <v>0</v>
      </c>
    </row>
    <row r="438" spans="1:7" x14ac:dyDescent="0.35">
      <c r="A438" s="22"/>
      <c r="B438" s="23"/>
      <c r="C438" s="77"/>
      <c r="D438" s="29"/>
      <c r="E438" s="37"/>
      <c r="F438" s="59"/>
      <c r="G438" s="60"/>
    </row>
    <row r="439" spans="1:7" x14ac:dyDescent="0.35">
      <c r="A439" s="27" t="s">
        <v>313</v>
      </c>
      <c r="B439" s="23" t="s">
        <v>328</v>
      </c>
      <c r="C439" s="24" t="s">
        <v>329</v>
      </c>
      <c r="D439" s="25">
        <v>882</v>
      </c>
      <c r="E439" s="23" t="s">
        <v>6</v>
      </c>
      <c r="F439" s="5"/>
      <c r="G439" s="6">
        <f t="shared" ref="G439" si="134">D439*F439</f>
        <v>0</v>
      </c>
    </row>
    <row r="440" spans="1:7" x14ac:dyDescent="0.35">
      <c r="A440" s="27"/>
      <c r="B440" s="23"/>
      <c r="C440" s="24"/>
      <c r="D440" s="25"/>
      <c r="E440" s="23"/>
      <c r="F440" s="50"/>
      <c r="G440" s="6"/>
    </row>
    <row r="441" spans="1:7" x14ac:dyDescent="0.35">
      <c r="A441" s="27" t="s">
        <v>327</v>
      </c>
      <c r="B441" s="23"/>
      <c r="C441" s="24" t="s">
        <v>113</v>
      </c>
      <c r="D441" s="25">
        <v>404</v>
      </c>
      <c r="E441" s="23" t="s">
        <v>8</v>
      </c>
      <c r="F441" s="7"/>
      <c r="G441" s="6">
        <f t="shared" ref="G441" si="135">F441*D441</f>
        <v>0</v>
      </c>
    </row>
    <row r="442" spans="1:7" x14ac:dyDescent="0.35">
      <c r="A442" s="22"/>
      <c r="B442" s="23"/>
      <c r="C442" s="24"/>
      <c r="D442" s="25"/>
      <c r="E442" s="23"/>
      <c r="F442" s="26"/>
      <c r="G442" s="6"/>
    </row>
    <row r="443" spans="1:7" x14ac:dyDescent="0.35">
      <c r="A443" s="27" t="s">
        <v>330</v>
      </c>
      <c r="B443" s="23" t="s">
        <v>123</v>
      </c>
      <c r="C443" s="24" t="s">
        <v>124</v>
      </c>
      <c r="D443" s="25">
        <v>240</v>
      </c>
      <c r="E443" s="23" t="s">
        <v>6</v>
      </c>
      <c r="F443" s="7"/>
      <c r="G443" s="6">
        <f t="shared" ref="G443" si="136">F443*D443</f>
        <v>0</v>
      </c>
    </row>
    <row r="444" spans="1:7" x14ac:dyDescent="0.35">
      <c r="A444" s="22"/>
      <c r="B444" s="23"/>
      <c r="C444" s="24"/>
      <c r="D444" s="25"/>
      <c r="E444" s="23"/>
      <c r="F444" s="26"/>
      <c r="G444" s="6"/>
    </row>
    <row r="445" spans="1:7" ht="40.5" x14ac:dyDescent="0.35">
      <c r="A445" s="27" t="s">
        <v>331</v>
      </c>
      <c r="B445" s="23"/>
      <c r="C445" s="32" t="s">
        <v>334</v>
      </c>
      <c r="D445" s="29">
        <v>1</v>
      </c>
      <c r="E445" s="37" t="s">
        <v>5</v>
      </c>
      <c r="F445" s="7"/>
      <c r="G445" s="6">
        <f t="shared" ref="G445" si="137">F445*D445</f>
        <v>0</v>
      </c>
    </row>
    <row r="446" spans="1:7" x14ac:dyDescent="0.35">
      <c r="A446" s="22"/>
      <c r="B446" s="23"/>
      <c r="C446" s="77"/>
      <c r="D446" s="29"/>
      <c r="E446" s="37"/>
      <c r="F446" s="59"/>
      <c r="G446" s="60"/>
    </row>
    <row r="447" spans="1:7" x14ac:dyDescent="0.35">
      <c r="A447" s="27" t="s">
        <v>339</v>
      </c>
      <c r="B447" s="27" t="s">
        <v>321</v>
      </c>
      <c r="C447" s="32" t="s">
        <v>320</v>
      </c>
      <c r="D447" s="29">
        <v>2</v>
      </c>
      <c r="E447" s="37" t="s">
        <v>7</v>
      </c>
      <c r="F447" s="7"/>
      <c r="G447" s="6">
        <f t="shared" ref="G447" si="138">F447*D447</f>
        <v>0</v>
      </c>
    </row>
    <row r="448" spans="1:7" x14ac:dyDescent="0.35">
      <c r="A448" s="22"/>
      <c r="B448" s="23"/>
      <c r="C448" s="77"/>
      <c r="D448" s="29"/>
      <c r="E448" s="37"/>
      <c r="F448" s="59"/>
      <c r="G448" s="60"/>
    </row>
    <row r="449" spans="1:8" ht="60.75" x14ac:dyDescent="0.35">
      <c r="A449" s="27" t="s">
        <v>340</v>
      </c>
      <c r="B449" s="23"/>
      <c r="C449" s="32" t="s">
        <v>368</v>
      </c>
      <c r="D449" s="29">
        <v>1</v>
      </c>
      <c r="E449" s="37" t="s">
        <v>5</v>
      </c>
      <c r="F449" s="7"/>
      <c r="G449" s="6">
        <f t="shared" ref="G449" si="139">F449*D449</f>
        <v>0</v>
      </c>
    </row>
    <row r="450" spans="1:8" x14ac:dyDescent="0.35">
      <c r="A450" s="27"/>
      <c r="B450" s="23"/>
      <c r="C450" s="32"/>
      <c r="D450" s="29"/>
      <c r="E450" s="37"/>
      <c r="F450" s="61"/>
      <c r="G450" s="6"/>
    </row>
    <row r="451" spans="1:8" ht="40.5" x14ac:dyDescent="0.35">
      <c r="A451" s="27" t="s">
        <v>341</v>
      </c>
      <c r="B451" s="23"/>
      <c r="C451" s="32" t="s">
        <v>335</v>
      </c>
      <c r="D451" s="29">
        <v>20</v>
      </c>
      <c r="E451" s="37" t="s">
        <v>336</v>
      </c>
      <c r="F451" s="7"/>
      <c r="G451" s="6">
        <v>0</v>
      </c>
    </row>
    <row r="452" spans="1:8" x14ac:dyDescent="0.35">
      <c r="A452" s="27"/>
      <c r="B452" s="23"/>
      <c r="C452" s="32"/>
      <c r="D452" s="29"/>
      <c r="E452" s="37"/>
      <c r="F452" s="61"/>
      <c r="G452" s="6"/>
      <c r="H452" s="4"/>
    </row>
    <row r="453" spans="1:8" ht="40.5" x14ac:dyDescent="0.35">
      <c r="A453" s="27" t="s">
        <v>343</v>
      </c>
      <c r="B453" s="23" t="s">
        <v>346</v>
      </c>
      <c r="C453" s="24" t="s">
        <v>344</v>
      </c>
      <c r="D453" s="29">
        <v>38</v>
      </c>
      <c r="E453" s="37" t="s">
        <v>23</v>
      </c>
      <c r="F453" s="7"/>
      <c r="G453" s="6">
        <v>0</v>
      </c>
    </row>
    <row r="454" spans="1:8" x14ac:dyDescent="0.35">
      <c r="A454" s="27"/>
      <c r="B454" s="23"/>
      <c r="C454" s="32"/>
      <c r="D454" s="29"/>
      <c r="E454" s="37"/>
      <c r="F454" s="61"/>
      <c r="G454" s="6"/>
      <c r="H454" s="4"/>
    </row>
    <row r="455" spans="1:8" ht="121.5" x14ac:dyDescent="0.35">
      <c r="A455" s="27" t="s">
        <v>349</v>
      </c>
      <c r="B455" s="23" t="s">
        <v>361</v>
      </c>
      <c r="C455" s="24" t="s">
        <v>362</v>
      </c>
      <c r="D455" s="29">
        <v>170</v>
      </c>
      <c r="E455" s="37" t="s">
        <v>6</v>
      </c>
      <c r="F455" s="7"/>
      <c r="G455" s="6">
        <v>0</v>
      </c>
    </row>
    <row r="456" spans="1:8" x14ac:dyDescent="0.35">
      <c r="A456" s="27"/>
      <c r="B456" s="23"/>
      <c r="C456" s="32"/>
      <c r="D456" s="29"/>
      <c r="E456" s="37"/>
      <c r="F456" s="61"/>
      <c r="G456" s="6"/>
      <c r="H456" s="4"/>
    </row>
    <row r="457" spans="1:8" ht="81" x14ac:dyDescent="0.35">
      <c r="A457" s="27" t="s">
        <v>356</v>
      </c>
      <c r="B457" s="23" t="s">
        <v>39</v>
      </c>
      <c r="C457" s="24" t="s">
        <v>176</v>
      </c>
      <c r="D457" s="25">
        <v>8</v>
      </c>
      <c r="E457" s="23" t="s">
        <v>6</v>
      </c>
      <c r="F457" s="7"/>
      <c r="G457" s="6">
        <f t="shared" ref="G457" si="140">F457*D457</f>
        <v>0</v>
      </c>
    </row>
    <row r="458" spans="1:8" x14ac:dyDescent="0.35">
      <c r="A458" s="22"/>
      <c r="B458" s="23"/>
      <c r="C458" s="24"/>
      <c r="D458" s="25"/>
      <c r="E458" s="23"/>
      <c r="F458" s="26"/>
      <c r="G458" s="6"/>
    </row>
    <row r="459" spans="1:8" x14ac:dyDescent="0.35">
      <c r="A459" s="27" t="s">
        <v>360</v>
      </c>
      <c r="B459" s="27" t="s">
        <v>373</v>
      </c>
      <c r="C459" s="32" t="s">
        <v>374</v>
      </c>
      <c r="D459" s="29">
        <v>3</v>
      </c>
      <c r="E459" s="37" t="s">
        <v>7</v>
      </c>
      <c r="F459" s="7"/>
      <c r="G459" s="6">
        <f t="shared" ref="G459" si="141">F459*D459</f>
        <v>0</v>
      </c>
    </row>
    <row r="460" spans="1:8" x14ac:dyDescent="0.35">
      <c r="A460" s="22"/>
      <c r="B460" s="23"/>
      <c r="C460" s="32"/>
      <c r="D460" s="29"/>
      <c r="E460" s="37"/>
      <c r="F460" s="26"/>
      <c r="G460" s="6"/>
    </row>
    <row r="461" spans="1:8" x14ac:dyDescent="0.35">
      <c r="A461" s="27" t="s">
        <v>377</v>
      </c>
      <c r="B461" s="27" t="s">
        <v>375</v>
      </c>
      <c r="C461" s="32" t="s">
        <v>376</v>
      </c>
      <c r="D461" s="29">
        <v>4</v>
      </c>
      <c r="E461" s="37" t="s">
        <v>7</v>
      </c>
      <c r="F461" s="7"/>
      <c r="G461" s="6">
        <f t="shared" ref="G461" si="142">F461*D461</f>
        <v>0</v>
      </c>
    </row>
    <row r="462" spans="1:8" x14ac:dyDescent="0.35">
      <c r="A462" s="22"/>
      <c r="B462" s="23"/>
      <c r="C462" s="32"/>
      <c r="D462" s="29"/>
      <c r="E462" s="37"/>
      <c r="F462" s="26"/>
      <c r="G462" s="6"/>
    </row>
    <row r="463" spans="1:8" x14ac:dyDescent="0.35">
      <c r="A463" s="27" t="s">
        <v>378</v>
      </c>
      <c r="B463" s="27" t="s">
        <v>381</v>
      </c>
      <c r="C463" s="32" t="s">
        <v>380</v>
      </c>
      <c r="D463" s="29">
        <v>1</v>
      </c>
      <c r="E463" s="37" t="s">
        <v>7</v>
      </c>
      <c r="F463" s="7"/>
      <c r="G463" s="6">
        <f t="shared" ref="G463" si="143">F463*D463</f>
        <v>0</v>
      </c>
    </row>
    <row r="464" spans="1:8" x14ac:dyDescent="0.35">
      <c r="A464" s="22"/>
      <c r="B464" s="23"/>
      <c r="C464" s="32"/>
      <c r="D464" s="29"/>
      <c r="E464" s="37"/>
      <c r="F464" s="26"/>
      <c r="G464" s="6"/>
    </row>
    <row r="465" spans="1:8" ht="121.5" x14ac:dyDescent="0.35">
      <c r="A465" s="27" t="s">
        <v>379</v>
      </c>
      <c r="B465" s="23"/>
      <c r="C465" s="24" t="s">
        <v>369</v>
      </c>
      <c r="D465" s="25">
        <v>1</v>
      </c>
      <c r="E465" s="23" t="s">
        <v>7</v>
      </c>
      <c r="F465" s="7"/>
      <c r="G465" s="6">
        <f t="shared" ref="G465" si="144">F465*D465</f>
        <v>0</v>
      </c>
    </row>
    <row r="466" spans="1:8" x14ac:dyDescent="0.35">
      <c r="A466" s="22"/>
      <c r="B466" s="23"/>
      <c r="C466" s="24"/>
      <c r="D466" s="25"/>
      <c r="E466" s="23"/>
      <c r="F466" s="26"/>
      <c r="G466" s="6"/>
    </row>
    <row r="467" spans="1:8" x14ac:dyDescent="0.35">
      <c r="A467" s="103" t="s">
        <v>392</v>
      </c>
      <c r="B467" s="103" t="s">
        <v>389</v>
      </c>
      <c r="C467" s="101" t="s">
        <v>386</v>
      </c>
      <c r="D467" s="102">
        <v>4000</v>
      </c>
      <c r="E467" s="100" t="s">
        <v>6</v>
      </c>
      <c r="F467" s="7"/>
      <c r="G467" s="6">
        <f t="shared" ref="G467" si="145">F467*D467</f>
        <v>0</v>
      </c>
      <c r="H467" s="4"/>
    </row>
    <row r="468" spans="1:8" x14ac:dyDescent="0.35">
      <c r="A468" s="99"/>
      <c r="B468" s="100"/>
      <c r="C468" s="101"/>
      <c r="D468" s="102"/>
      <c r="E468" s="100"/>
      <c r="F468" s="26"/>
      <c r="G468" s="6"/>
      <c r="H468" s="4"/>
    </row>
    <row r="469" spans="1:8" x14ac:dyDescent="0.35">
      <c r="A469" s="103" t="s">
        <v>393</v>
      </c>
      <c r="B469" s="103" t="s">
        <v>387</v>
      </c>
      <c r="C469" s="101" t="s">
        <v>388</v>
      </c>
      <c r="D469" s="102">
        <v>500</v>
      </c>
      <c r="E469" s="100" t="s">
        <v>6</v>
      </c>
      <c r="F469" s="7"/>
      <c r="G469" s="6">
        <f t="shared" ref="G469" si="146">F469*D469</f>
        <v>0</v>
      </c>
      <c r="H469" s="4"/>
    </row>
    <row r="470" spans="1:8" x14ac:dyDescent="0.35">
      <c r="A470" s="99"/>
      <c r="B470" s="100"/>
      <c r="C470" s="101"/>
      <c r="D470" s="102"/>
      <c r="E470" s="100"/>
      <c r="F470" s="26"/>
      <c r="G470" s="6"/>
      <c r="H470" s="4"/>
    </row>
    <row r="471" spans="1:8" x14ac:dyDescent="0.35">
      <c r="A471" s="103" t="s">
        <v>394</v>
      </c>
      <c r="B471" s="103" t="s">
        <v>390</v>
      </c>
      <c r="C471" s="101" t="s">
        <v>391</v>
      </c>
      <c r="D471" s="102">
        <v>500</v>
      </c>
      <c r="E471" s="100" t="s">
        <v>22</v>
      </c>
      <c r="F471" s="7"/>
      <c r="G471" s="6">
        <f t="shared" ref="G471" si="147">F471*D471</f>
        <v>0</v>
      </c>
      <c r="H471" s="4"/>
    </row>
    <row r="472" spans="1:8" ht="21.75" thickBot="1" x14ac:dyDescent="0.4">
      <c r="A472" s="22"/>
      <c r="B472" s="23"/>
      <c r="C472" s="24"/>
      <c r="D472" s="25"/>
      <c r="E472" s="23"/>
      <c r="F472" s="26"/>
      <c r="G472" s="6"/>
      <c r="H472" s="4"/>
    </row>
    <row r="473" spans="1:8" ht="43.5" customHeight="1" thickBot="1" x14ac:dyDescent="0.4">
      <c r="A473" s="18"/>
      <c r="B473" s="15"/>
      <c r="C473" s="39" t="s">
        <v>21</v>
      </c>
      <c r="D473" s="18"/>
      <c r="E473" s="15"/>
      <c r="F473" s="44"/>
      <c r="G473" s="42">
        <f>SUM(G273:G472)</f>
        <v>0</v>
      </c>
    </row>
    <row r="474" spans="1:8" ht="21.75" thickBot="1" x14ac:dyDescent="0.4">
      <c r="A474" s="68"/>
      <c r="B474" s="15"/>
      <c r="C474" s="68"/>
      <c r="D474" s="69"/>
      <c r="E474" s="68"/>
      <c r="F474" s="68"/>
      <c r="G474" s="68"/>
      <c r="H474" s="4"/>
    </row>
    <row r="475" spans="1:8" ht="74.25" customHeight="1" thickBot="1" x14ac:dyDescent="0.4">
      <c r="A475" s="68"/>
      <c r="B475" s="15"/>
      <c r="C475" s="94" t="s">
        <v>305</v>
      </c>
      <c r="D475" s="97"/>
      <c r="E475" s="97"/>
      <c r="F475" s="97"/>
      <c r="G475" s="98"/>
    </row>
    <row r="476" spans="1:8" ht="21.75" thickBot="1" x14ac:dyDescent="0.4">
      <c r="A476" s="68"/>
      <c r="B476" s="15"/>
      <c r="C476" s="62"/>
      <c r="D476" s="81"/>
      <c r="E476" s="81"/>
      <c r="F476" s="81"/>
      <c r="G476" s="63"/>
      <c r="H476" s="4"/>
    </row>
    <row r="477" spans="1:8" ht="21.75" thickBot="1" x14ac:dyDescent="0.4">
      <c r="A477" s="68"/>
      <c r="B477" s="15"/>
      <c r="C477" s="64" t="s">
        <v>306</v>
      </c>
      <c r="D477" s="63"/>
      <c r="E477" s="63"/>
      <c r="F477" s="63"/>
      <c r="G477" s="65">
        <v>0</v>
      </c>
    </row>
    <row r="478" spans="1:8" ht="21.75" thickBot="1" x14ac:dyDescent="0.4">
      <c r="A478" s="68"/>
      <c r="B478" s="15"/>
      <c r="C478" s="63"/>
      <c r="D478" s="63"/>
      <c r="E478" s="63"/>
      <c r="F478" s="63"/>
      <c r="G478" s="66"/>
    </row>
    <row r="479" spans="1:8" ht="86.25" customHeight="1" thickBot="1" x14ac:dyDescent="0.4">
      <c r="A479" s="68"/>
      <c r="B479" s="15"/>
      <c r="C479" s="94" t="s">
        <v>307</v>
      </c>
      <c r="D479" s="95"/>
      <c r="E479" s="95"/>
      <c r="F479" s="95"/>
      <c r="G479" s="96"/>
    </row>
    <row r="480" spans="1:8" ht="21.75" thickBot="1" x14ac:dyDescent="0.4">
      <c r="A480" s="68"/>
      <c r="B480" s="68"/>
      <c r="C480" s="82"/>
      <c r="D480" s="83"/>
      <c r="E480" s="82"/>
      <c r="F480" s="84"/>
      <c r="G480" s="85"/>
    </row>
    <row r="481" spans="1:7" ht="135.75" customHeight="1" thickBot="1" x14ac:dyDescent="0.4">
      <c r="A481" s="68"/>
      <c r="B481" s="68"/>
      <c r="C481" s="53" t="s">
        <v>171</v>
      </c>
      <c r="D481" s="54"/>
      <c r="E481" s="55"/>
      <c r="F481" s="55"/>
      <c r="G481" s="55"/>
    </row>
    <row r="482" spans="1:7" ht="21.75" thickBot="1" x14ac:dyDescent="0.4">
      <c r="A482" s="68"/>
      <c r="B482" s="68"/>
      <c r="C482" s="56"/>
      <c r="D482" s="54"/>
      <c r="E482" s="55"/>
      <c r="F482" s="55"/>
      <c r="G482" s="55"/>
    </row>
    <row r="483" spans="1:7" ht="102.75" customHeight="1" thickBot="1" x14ac:dyDescent="0.4">
      <c r="A483" s="68"/>
      <c r="B483" s="68"/>
      <c r="C483" s="57" t="s">
        <v>20</v>
      </c>
      <c r="D483" s="18"/>
      <c r="E483" s="15"/>
      <c r="F483" s="44"/>
      <c r="G483" s="44"/>
    </row>
    <row r="488" spans="1:7" ht="155.25" customHeight="1" x14ac:dyDescent="0.35"/>
  </sheetData>
  <sheetProtection algorithmName="SHA-512" hashValue="JyNsmZDw6jf1cNqfR4KiQm52rrZ0yxCO+2fSOcT7TRVjIIatHNT7kJpuYiWqTF1K0aZNu9wJGarYtBN9d/MOFg==" saltValue="RdLHQN4vzv/2WGZA6aA/6g==" spinCount="100000" sheet="1" objects="1" scenarios="1"/>
  <mergeCells count="2">
    <mergeCell ref="C479:G479"/>
    <mergeCell ref="C475:G475"/>
  </mergeCells>
  <phoneticPr fontId="10" type="noConversion"/>
  <pageMargins left="0.25" right="0.25" top="0.75" bottom="0.75" header="0.3" footer="0.3"/>
  <pageSetup scale="85"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BASE BID</vt:lpstr>
      <vt:lpstr>'BASE BID'!Print_Area</vt:lpstr>
      <vt:lpstr>'BASE BID'!Print_Titles</vt:lpstr>
    </vt:vector>
  </TitlesOfParts>
  <Company>City of Huntsville, Alabama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Courtney.Baldwin;Brett Wiseman</dc:creator>
  <cp:lastModifiedBy>Ridgeway, Mary</cp:lastModifiedBy>
  <cp:lastPrinted>2026-10-01T21:31:00Z</cp:lastPrinted>
  <dcterms:created xsi:type="dcterms:W3CDTF">2014-07-22T15:00:48Z</dcterms:created>
  <dcterms:modified xsi:type="dcterms:W3CDTF">2026-10-01T21:31:15Z</dcterms:modified>
</cp:coreProperties>
</file>